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2.xml" ContentType="application/vnd.openxmlformats-officedocument.spreadsheetml.comments+xml"/>
  <Override PartName="/xl/tables/table12.xml" ContentType="application/vnd.openxmlformats-officedocument.spreadsheetml.table+xml"/>
  <Override PartName="/xl/comments3.xml" ContentType="application/vnd.openxmlformats-officedocument.spreadsheetml.comments+xml"/>
  <Override PartName="/xl/tables/table13.xml" ContentType="application/vnd.openxmlformats-officedocument.spreadsheetml.table+xml"/>
  <Override PartName="/xl/comments4.xml" ContentType="application/vnd.openxmlformats-officedocument.spreadsheetml.comments+xml"/>
  <Override PartName="/xl/tables/table14.xml" ContentType="application/vnd.openxmlformats-officedocument.spreadsheetml.table+xml"/>
  <Override PartName="/xl/comments5.xml" ContentType="application/vnd.openxmlformats-officedocument.spreadsheetml.comments+xml"/>
  <Override PartName="/xl/tables/table15.xml" ContentType="application/vnd.openxmlformats-officedocument.spreadsheetml.table+xml"/>
  <Override PartName="/xl/comments6.xml" ContentType="application/vnd.openxmlformats-officedocument.spreadsheetml.comments+xml"/>
  <Override PartName="/xl/tables/table16.xml" ContentType="application/vnd.openxmlformats-officedocument.spreadsheetml.table+xml"/>
  <Override PartName="/xl/comments7.xml" ContentType="application/vnd.openxmlformats-officedocument.spreadsheetml.comments+xml"/>
  <Override PartName="/xl/tables/table17.xml" ContentType="application/vnd.openxmlformats-officedocument.spreadsheetml.table+xml"/>
  <Override PartName="/xl/comments8.xml" ContentType="application/vnd.openxmlformats-officedocument.spreadsheetml.comments+xml"/>
  <Override PartName="/xl/tables/table18.xml" ContentType="application/vnd.openxmlformats-officedocument.spreadsheetml.table+xml"/>
  <Override PartName="/xl/comments9.xml" ContentType="application/vnd.openxmlformats-officedocument.spreadsheetml.comments+xml"/>
  <Override PartName="/xl/tables/table19.xml" ContentType="application/vnd.openxmlformats-officedocument.spreadsheetml.table+xml"/>
  <Override PartName="/xl/comments10.xml" ContentType="application/vnd.openxmlformats-officedocument.spreadsheetml.comments+xml"/>
  <Override PartName="/xl/tables/table20.xml" ContentType="application/vnd.openxmlformats-officedocument.spreadsheetml.table+xml"/>
  <Override PartName="/xl/comments11.xml" ContentType="application/vnd.openxmlformats-officedocument.spreadsheetml.comments+xml"/>
  <Override PartName="/xl/tables/table21.xml" ContentType="application/vnd.openxmlformats-officedocument.spreadsheetml.table+xml"/>
  <Override PartName="/xl/comments12.xml" ContentType="application/vnd.openxmlformats-officedocument.spreadsheetml.comments+xml"/>
  <Override PartName="/xl/tables/table22.xml" ContentType="application/vnd.openxmlformats-officedocument.spreadsheetml.table+xml"/>
  <Override PartName="/xl/comments13.xml" ContentType="application/vnd.openxmlformats-officedocument.spreadsheetml.comments+xml"/>
  <Override PartName="/xl/tables/table23.xml" ContentType="application/vnd.openxmlformats-officedocument.spreadsheetml.table+xml"/>
  <Override PartName="/xl/comments14.xml" ContentType="application/vnd.openxmlformats-officedocument.spreadsheetml.comments+xml"/>
  <Override PartName="/xl/tables/table24.xml" ContentType="application/vnd.openxmlformats-officedocument.spreadsheetml.table+xml"/>
  <Override PartName="/xl/comments15.xml" ContentType="application/vnd.openxmlformats-officedocument.spreadsheetml.comments+xml"/>
  <Override PartName="/xl/tables/table25.xml" ContentType="application/vnd.openxmlformats-officedocument.spreadsheetml.table+xml"/>
  <Override PartName="/xl/comments16.xml" ContentType="application/vnd.openxmlformats-officedocument.spreadsheetml.comments+xml"/>
  <Override PartName="/xl/tables/table26.xml" ContentType="application/vnd.openxmlformats-officedocument.spreadsheetml.table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111" documentId="8_{1D5D4E45-A31B-44A4-BEFA-2574ACE7FF17}" xr6:coauthVersionLast="47" xr6:coauthVersionMax="47" xr10:uidLastSave="{935C5FE9-D892-4BEF-97BC-2EA2C5329348}"/>
  <bookViews>
    <workbookView xWindow="338" yWindow="548" windowWidth="15660" windowHeight="9630" tabRatio="942" firstSheet="17" activeTab="40" xr2:uid="{00000000-000D-0000-FFFF-FFFF00000000}"/>
  </bookViews>
  <sheets>
    <sheet name="Титул" sheetId="1" r:id="rId1"/>
    <sheet name="1." sheetId="2" r:id="rId2"/>
    <sheet name="2.1." sheetId="3" r:id="rId3"/>
    <sheet name="2.2.1." sheetId="43" r:id="rId4"/>
    <sheet name="2.2.2." sheetId="4" r:id="rId5"/>
    <sheet name="2.3.1." sheetId="5" r:id="rId6"/>
    <sheet name="2.3.2." sheetId="6" r:id="rId7"/>
    <sheet name="2.4.1." sheetId="9" r:id="rId8"/>
    <sheet name="2.4.2." sheetId="7" r:id="rId9"/>
    <sheet name="2.5.1." sheetId="10" r:id="rId10"/>
    <sheet name="2.5.2." sheetId="11" r:id="rId11"/>
    <sheet name="2.6.1." sheetId="12" r:id="rId12"/>
    <sheet name="2.6.2." sheetId="13" r:id="rId13"/>
    <sheet name="2.7.1." sheetId="14" r:id="rId14"/>
    <sheet name="2.7.2." sheetId="15" r:id="rId15"/>
    <sheet name="2.8." sheetId="16" r:id="rId16"/>
    <sheet name="2.9." sheetId="17" r:id="rId17"/>
    <sheet name="2.10." sheetId="18" r:id="rId18"/>
    <sheet name="3." sheetId="19" r:id="rId19"/>
    <sheet name="4.1." sheetId="20" r:id="rId20"/>
    <sheet name="4.2." sheetId="21" r:id="rId21"/>
    <sheet name="4.3." sheetId="23" r:id="rId22"/>
    <sheet name="4.4." sheetId="24" r:id="rId23"/>
    <sheet name="4.5." sheetId="25" r:id="rId24"/>
    <sheet name="5.1." sheetId="26" r:id="rId25"/>
    <sheet name="5.2." sheetId="27" r:id="rId26"/>
    <sheet name="5.3." sheetId="28" r:id="rId27"/>
    <sheet name="5.4." sheetId="29" r:id="rId28"/>
    <sheet name="5.5." sheetId="30" r:id="rId29"/>
    <sheet name="6.1." sheetId="31" r:id="rId30"/>
    <sheet name="6.2." sheetId="32" r:id="rId31"/>
    <sheet name="6.3." sheetId="33" r:id="rId32"/>
    <sheet name="6.4." sheetId="34" r:id="rId33"/>
    <sheet name="6.5." sheetId="35" r:id="rId34"/>
    <sheet name="7." sheetId="36" r:id="rId35"/>
    <sheet name="8.1." sheetId="37" r:id="rId36"/>
    <sheet name="8.2." sheetId="38" r:id="rId37"/>
    <sheet name="8.3." sheetId="39" r:id="rId38"/>
    <sheet name="8.4." sheetId="40" r:id="rId39"/>
    <sheet name="9.1." sheetId="41" r:id="rId40"/>
    <sheet name="9.2." sheetId="42" r:id="rId41"/>
    <sheet name="Лист1" sheetId="44" r:id="rId42"/>
    <sheet name="Скрытый" sheetId="8" state="hidden" r:id="rId43"/>
  </sheets>
  <externalReferences>
    <externalReference r:id="rId44"/>
  </externalReferences>
  <definedNames>
    <definedName name="_Общее_кол_муницип">'1.'!$D$4</definedName>
    <definedName name="_Общее_кол_образоват_орг">'1.'!$A$4</definedName>
    <definedName name="_Общее_кол_педработников">'1.'!$B$4</definedName>
    <definedName name="_Общее_кол_управлкадров">'1.'!$C$4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2" l="1"/>
  <c r="D4" i="42"/>
  <c r="I6" i="41"/>
  <c r="F6" i="41"/>
  <c r="D6" i="41"/>
  <c r="E4" i="38"/>
  <c r="C4" i="38"/>
  <c r="J6" i="37"/>
  <c r="H6" i="37"/>
  <c r="F6" i="37"/>
  <c r="B6" i="37"/>
  <c r="I4" i="36"/>
  <c r="G4" i="36"/>
  <c r="I4" i="32"/>
  <c r="G4" i="32"/>
  <c r="E4" i="32"/>
  <c r="C4" i="32"/>
  <c r="H6" i="31"/>
  <c r="F6" i="31"/>
  <c r="D6" i="31"/>
  <c r="B6" i="31"/>
  <c r="H4" i="27"/>
  <c r="F4" i="27"/>
  <c r="G6" i="26"/>
  <c r="E6" i="26"/>
  <c r="G4" i="21"/>
  <c r="E4" i="21"/>
  <c r="G6" i="20"/>
  <c r="E6" i="20"/>
  <c r="J4" i="19"/>
  <c r="H4" i="19"/>
  <c r="F4" i="19"/>
  <c r="D4" i="19"/>
  <c r="B4" i="19"/>
  <c r="D6" i="4" l="1"/>
  <c r="L4" i="39"/>
  <c r="K4" i="39"/>
  <c r="H4" i="39"/>
  <c r="G4" i="39"/>
  <c r="D4" i="39"/>
  <c r="C4" i="39"/>
  <c r="I4" i="35"/>
  <c r="G4" i="35"/>
  <c r="E4" i="35"/>
  <c r="C4" i="35"/>
  <c r="I4" i="34"/>
  <c r="G4" i="34"/>
  <c r="E4" i="34"/>
  <c r="C4" i="34"/>
  <c r="I4" i="33"/>
  <c r="G4" i="33"/>
  <c r="E4" i="33"/>
  <c r="C4" i="33"/>
  <c r="H4" i="30"/>
  <c r="F4" i="30"/>
  <c r="F4" i="29"/>
  <c r="H4" i="29"/>
  <c r="H4" i="28"/>
  <c r="F4" i="28"/>
  <c r="G4" i="25"/>
  <c r="E4" i="25"/>
  <c r="G4" i="24"/>
  <c r="E4" i="24"/>
  <c r="G4" i="23"/>
  <c r="E4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6" authorId="0" shapeId="0" xr:uid="{00000000-0006-0000-0400-000001000000}">
      <text>
        <r>
          <rPr>
            <sz val="9"/>
            <color indexed="81"/>
            <rFont val="Tahoma"/>
            <charset val="1"/>
          </rPr>
          <t xml:space="preserve">Доля вычисляется автоматически!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" authorId="0" shapeId="0" xr:uid="{00000000-0006-0000-1A00-000001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4" authorId="0" shapeId="0" xr:uid="{00000000-0006-0000-1A00-000002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" authorId="0" shapeId="0" xr:uid="{00000000-0006-0000-1B00-000001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4" authorId="0" shapeId="0" xr:uid="{00000000-0006-0000-1B00-000002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" authorId="0" shapeId="0" xr:uid="{00000000-0006-0000-1C00-000001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4" authorId="0" shapeId="0" xr:uid="{00000000-0006-0000-1C00-000002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6" authorId="0" shapeId="0" xr:uid="{87B93821-CA72-4B42-9E29-CC161FEB54E1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 shapeId="0" xr:uid="{FC3820B0-19B0-46E4-AA4A-730A3CB0177E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 xr:uid="{AEEC732A-86FA-409C-B561-BCDD385B04D0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" authorId="0" shapeId="0" xr:uid="{7FB985A7-5FB5-4D13-A4D3-20C4B6618E70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" authorId="0" shapeId="0" xr:uid="{91F3F278-00C8-4949-85EB-F7E9FD4F529C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</text>
    </comment>
    <comment ref="E4" authorId="0" shapeId="0" xr:uid="{2D0B3757-EDD5-493E-86B1-235A0798A02C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 xr:uid="{D67519F6-37EF-4C1B-899B-59675A29263D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 xr:uid="{87DE0F46-B3BF-419A-8E15-77D228F504A1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" authorId="0" shapeId="0" xr:uid="{00000000-0006-0000-1F00-000001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 xr:uid="{00000000-0006-0000-1F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G4" authorId="0" shapeId="0" xr:uid="{00000000-0006-0000-1F00-000003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" authorId="0" shapeId="0" xr:uid="{00000000-0006-0000-1F00-000004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" authorId="0" shapeId="0" xr:uid="{00000000-0006-0000-2000-000001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 xr:uid="{00000000-0006-0000-2000-000002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 shapeId="0" xr:uid="{00000000-0006-0000-2000-000003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" authorId="0" shapeId="0" xr:uid="{00000000-0006-0000-2000-000004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" authorId="0" shapeId="0" xr:uid="{00000000-0006-0000-2100-000001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 xr:uid="{00000000-0006-0000-2100-000002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 shapeId="0" xr:uid="{00000000-0006-0000-2100-000003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" authorId="0" shapeId="0" xr:uid="{00000000-0006-0000-2100-000004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4" authorId="0" shapeId="0" xr:uid="{47E80929-18BF-4FBC-9711-D84DCD09068B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 xr:uid="{27ADED2D-1492-41F7-BA43-62620FFE7C74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6" authorId="0" shapeId="0" xr:uid="{62974957-73AE-4832-BF0B-53E7EC63BE8B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 xr:uid="{37890696-B9F5-4217-B5C9-723722955633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" authorId="0" shapeId="0" xr:uid="{550951C5-CDD3-45C4-9303-5C6BDEFEAFB5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" authorId="0" shapeId="0" xr:uid="{67D36280-5815-4CD8-8C6D-8F204328F7A5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4" authorId="0" shapeId="0" xr:uid="{0274B034-3AE8-46BC-ADDD-AE6D593004B4}">
      <text>
        <r>
          <rPr>
            <sz val="9"/>
            <color indexed="81"/>
            <rFont val="Tahoma"/>
            <family val="2"/>
            <charset val="204"/>
          </rPr>
          <t xml:space="preserve">Доля вычисляется автоматически!
</t>
        </r>
      </text>
    </comment>
    <comment ref="D4" authorId="0" shapeId="0" xr:uid="{308876AD-BD0C-4A40-A7FB-A23059146E85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 xr:uid="{B1B4BF2B-C13E-4C86-8245-6F2EAC73A894}">
      <text>
        <r>
          <rPr>
            <sz val="9"/>
            <color indexed="81"/>
            <rFont val="Tahoma"/>
            <family val="2"/>
            <charset val="204"/>
          </rPr>
          <t xml:space="preserve">Доля вычисляется автоматически!
</t>
        </r>
      </text>
    </comment>
    <comment ref="H4" authorId="0" shapeId="0" xr:uid="{E462AEC4-4234-464E-95EB-409811C64721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" authorId="0" shapeId="0" xr:uid="{670FCDCE-5DB1-43C4-BA71-7FBD89A70C4D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" authorId="0" shapeId="0" xr:uid="{8D182741-6410-43CF-864A-5D1D7FC8792B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 xr:uid="{47B1DE05-28CD-45FB-884F-4AAEE37E2E08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" authorId="0" shapeId="0" xr:uid="{00000000-0006-0000-2500-000001000000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 shapeId="0" xr:uid="{00000000-0006-0000-2500-000002000000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 xr:uid="{00000000-0006-0000-2500-000003000000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" authorId="0" shapeId="0" xr:uid="{00000000-0006-0000-2500-000004000000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" authorId="0" shapeId="0" xr:uid="{00000000-0006-0000-2500-000005000000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" authorId="0" shapeId="0" xr:uid="{00000000-0006-0000-2500-000006000000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6" authorId="0" shapeId="0" xr:uid="{72785ADC-C20F-4D96-A1BC-6A7C60CBF3D2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 xr:uid="{433BE5F3-07F9-4927-8643-DEEEDD089815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0" shapeId="0" xr:uid="{F6A0D4B1-266D-447E-A146-1A28BEAD1093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4" authorId="0" shapeId="0" xr:uid="{8B0B38C2-26E5-488C-AAA0-77822AEBE581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 xr:uid="{5FA790D8-1171-4A1D-B924-16438A444C13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6" authorId="0" shapeId="0" xr:uid="{A1184B11-0CC6-464D-9E83-9C4B489BEFD9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 xr:uid="{5DEFCDC6-986B-4923-9BAF-F0A0DB9396F9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4" authorId="0" shapeId="0" xr:uid="{D1B65DD9-D9C3-44D2-A1D8-1E3C952D504D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</text>
    </comment>
    <comment ref="G4" authorId="0" shapeId="0" xr:uid="{A40A777A-0899-4C54-88D2-D837C6915A13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4" authorId="0" shapeId="0" xr:uid="{00000000-0006-0000-1500-000001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 shapeId="0" xr:uid="{00000000-0006-0000-1500-000002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автоматических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4" authorId="0" shapeId="0" xr:uid="{00000000-0006-0000-1600-000001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</text>
    </comment>
    <comment ref="G4" authorId="0" shapeId="0" xr:uid="{00000000-0006-0000-1600-000002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4" authorId="0" shapeId="0" xr:uid="{00000000-0006-0000-1700-000001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 shapeId="0" xr:uid="{00000000-0006-0000-1700-000002000000}">
      <text>
        <r>
          <rPr>
            <b/>
            <sz val="9"/>
            <color indexed="81"/>
            <rFont val="Tahoma"/>
            <charset val="1"/>
          </rPr>
          <t>Доля вычисляется автоматически!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6" authorId="0" shapeId="0" xr:uid="{63102403-E91C-499C-A765-D1BC108E1509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 xr:uid="{CD74C72D-60C5-4E0A-BBAA-8F7E2D9E084C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" authorId="0" shapeId="0" xr:uid="{A6EC1AFA-7943-4FD4-A8C0-A9E20C108A76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" authorId="0" shapeId="0" xr:uid="{1C7A6B03-4F67-48EF-8FC1-DB52D7765923}">
      <text>
        <r>
          <rPr>
            <b/>
            <sz val="9"/>
            <color indexed="81"/>
            <rFont val="Tahoma"/>
            <family val="2"/>
            <charset val="204"/>
          </rPr>
          <t>Доля вычисляется автоматически!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<sst xmlns="http://schemas.openxmlformats.org/spreadsheetml/2006/main" count="385" uniqueCount="315">
  <si>
    <t>УТВЕРЖДАЮ</t>
  </si>
  <si>
    <t>подпись</t>
  </si>
  <si>
    <t>Раздел 1. Общие статистические сведения о системе образования субъекта Российской Федерации</t>
  </si>
  <si>
    <t>Общее количество муниципальных образований на территории субъекта Российской Федерации</t>
  </si>
  <si>
    <t>2.1.   Сведения о координаторе РС НМС</t>
  </si>
  <si>
    <t>Раздел 2. Сведения о субъектах регионального сегмента единой федеральной системы научно-методического сопровождения педагогических работников и управленческих кадров в (далее – ЕФС, РС НМС)</t>
  </si>
  <si>
    <t xml:space="preserve"> Полное наименование организации, выступающей в качестве координатора РС НМС</t>
  </si>
  <si>
    <r>
      <t xml:space="preserve"> Реквизиты нормативного правового акта</t>
    </r>
    <r>
      <rPr>
        <i/>
        <sz val="11"/>
        <color theme="1"/>
        <rFont val="Calibri"/>
        <family val="2"/>
        <charset val="204"/>
        <scheme val="minor"/>
      </rPr>
      <t xml:space="preserve"> (далее – НПА) </t>
    </r>
    <r>
      <rPr>
        <sz val="11"/>
        <color theme="1"/>
        <rFont val="Calibri"/>
        <family val="2"/>
        <charset val="204"/>
        <scheme val="minor"/>
      </rPr>
      <t>об утверждении координатора РС НМС</t>
    </r>
  </si>
  <si>
    <t>Направления деятельности координатора РС НМС</t>
  </si>
  <si>
    <t>2.2.  Сведения об органе исполнительной власти субъекта Российской Федерации, осуществляющем государственное управление в сфере образования (далее – РОИВ)</t>
  </si>
  <si>
    <t>2.2.2. Сведения о деятельности РОИВ как субъекта ЕФС</t>
  </si>
  <si>
    <t>Реквизиты НПА об утверждении Положения о создании и функционировании РС НМС</t>
  </si>
  <si>
    <r>
      <t xml:space="preserve">Реквизиты НПА об утверждении комплекса мер </t>
    </r>
    <r>
      <rPr>
        <i/>
        <sz val="11"/>
        <color theme="1"/>
        <rFont val="Calibri"/>
        <family val="2"/>
        <charset val="204"/>
        <scheme val="minor"/>
      </rPr>
      <t>(«дорожной карты»)</t>
    </r>
    <r>
      <rPr>
        <sz val="11"/>
        <color theme="1"/>
        <rFont val="Calibri"/>
        <family val="2"/>
        <charset val="204"/>
        <scheme val="minor"/>
      </rPr>
      <t xml:space="preserve"> по созданию РС НМС</t>
    </r>
  </si>
  <si>
    <r>
      <t xml:space="preserve">Количество муниципальных органов управления образованием, заключивших трехсторонние соглашения с РОИВ и организацией (ями), на базе которой создан (ы) и функционирует (ют) ЦНППМ, о взаимодействии и совместной реализации мероприятий </t>
    </r>
    <r>
      <rPr>
        <i/>
        <sz val="11"/>
        <color theme="1"/>
        <rFont val="Calibri"/>
        <family val="2"/>
        <charset val="204"/>
        <scheme val="minor"/>
      </rPr>
      <t>(далее – трехсторонние соглашения)</t>
    </r>
  </si>
  <si>
    <t>2.3. Сведения о расположенном (ых) на территории субъекта Российской Федерации ЦНППМ</t>
  </si>
  <si>
    <t>2.3.1.  Реквизиты ЦНППМ (при наличии; если ЦНППМ является юридическим лицом)</t>
  </si>
  <si>
    <t xml:space="preserve"> Полное наименование ЦНППМ</t>
  </si>
  <si>
    <t>Организационно-правовая форма</t>
  </si>
  <si>
    <t xml:space="preserve"> ФИО руководителя</t>
  </si>
  <si>
    <t>Юридический адрес</t>
  </si>
  <si>
    <t>ОКПО</t>
  </si>
  <si>
    <t>ИНН</t>
  </si>
  <si>
    <t>КПП</t>
  </si>
  <si>
    <t>ОГРН</t>
  </si>
  <si>
    <t>ОКТМО</t>
  </si>
  <si>
    <t>Ссылка на официальный сайт / страницу официального сайта</t>
  </si>
  <si>
    <r>
      <t xml:space="preserve">Региональный методический актив сформирован на базе ЦНППМ </t>
    </r>
    <r>
      <rPr>
        <i/>
        <sz val="11"/>
        <color theme="1"/>
        <rFont val="Calibri"/>
        <family val="2"/>
        <charset val="204"/>
        <scheme val="minor"/>
      </rPr>
      <t>(да/нет)</t>
    </r>
  </si>
  <si>
    <t>Общее количество методистов, включенных в региональный методический актив, сформированный на базе ЦНППМ</t>
  </si>
  <si>
    <t>да</t>
  </si>
  <si>
    <t>нет</t>
  </si>
  <si>
    <t>2.3.2. Сведения о деятельности ЦНППМ как субъекта ЕФС</t>
  </si>
  <si>
    <t>2.4. Сведения о расположенной на территории субъекта Российской Федерации организации дополнительного профессионального образования (ИРО / ИПК) (далее – организация ДПО) субъекта Российской Федерации</t>
  </si>
  <si>
    <t>ФИО руководителя</t>
  </si>
  <si>
    <t>Ссылка на официальный сайт</t>
  </si>
  <si>
    <t>2.4.2. Сведения о деятельности организации ДПО как субъекта ЕФС</t>
  </si>
  <si>
    <r>
      <t xml:space="preserve">Количество заключенных организацией ДПО соглашений с другими субъектами ЕФС </t>
    </r>
    <r>
      <rPr>
        <i/>
        <sz val="11"/>
        <color theme="1"/>
        <rFont val="Calibri"/>
        <family val="2"/>
        <charset val="204"/>
        <scheme val="minor"/>
      </rPr>
      <t>(при наличии)</t>
    </r>
  </si>
  <si>
    <t>2.5.1. Реквизиты ОВО</t>
  </si>
  <si>
    <t>2.5.2. Сведения о деятельности ОВО как субъекта ЕФС</t>
  </si>
  <si>
    <r>
      <t xml:space="preserve">Количество заключенных организацией ОВО соглашений с другими субъектами ЕФС </t>
    </r>
    <r>
      <rPr>
        <i/>
        <sz val="11"/>
        <color theme="1"/>
        <rFont val="Calibri"/>
        <family val="2"/>
        <charset val="204"/>
        <scheme val="minor"/>
      </rPr>
      <t>(при наличии)</t>
    </r>
  </si>
  <si>
    <t>2.6.1. Реквизиты ПОО</t>
  </si>
  <si>
    <t>2.6.2. Сведения о деятельности ПОО как субъекта ЕФС</t>
  </si>
  <si>
    <r>
      <t xml:space="preserve">Количество заключенных организацией ПОО соглашений с другими субъектами ЕФС </t>
    </r>
    <r>
      <rPr>
        <i/>
        <sz val="11"/>
        <color theme="1"/>
        <rFont val="Calibri"/>
        <family val="2"/>
        <charset val="204"/>
        <scheme val="minor"/>
      </rPr>
      <t>(при наличии)</t>
    </r>
  </si>
  <si>
    <t>2.7.1. Реквизиты НКО</t>
  </si>
  <si>
    <t>2.7.2. Сведения о деятельности НКО как субъекта ЕФС</t>
  </si>
  <si>
    <r>
      <t xml:space="preserve">Количество заключенных НКО соглашений с другими субъектами ЕФС </t>
    </r>
    <r>
      <rPr>
        <i/>
        <sz val="11"/>
        <color theme="1"/>
        <rFont val="Calibri"/>
        <family val="2"/>
        <charset val="204"/>
        <scheme val="minor"/>
      </rPr>
      <t>(при наличии)</t>
    </r>
  </si>
  <si>
    <t>Полное наименование организации, на базе которой действует РУМО</t>
  </si>
  <si>
    <t>НПА, регламентирующий деятельность РУМО в субъекте Российской Федерации</t>
  </si>
  <si>
    <t>Организационно-правовые формы, в которых созданы и осуществляют деятельность ППС</t>
  </si>
  <si>
    <t>НПА, регламентирующий (ие) деятельность ППС в субъекте Российской Федерации</t>
  </si>
  <si>
    <t>2.10. Сведения о иных действующих на территории субъекта Российской Федерации субъектах РС НМС (при наличии)</t>
  </si>
  <si>
    <t>Раздел 3. Сведения о повышении квалификации и профессиональной переподготовке педагогических работников, управленческих кадров и управленческих команд субъекта Российской Федерации</t>
  </si>
  <si>
    <r>
      <t xml:space="preserve">Количество педагогических работников субъекта </t>
    </r>
    <r>
      <rPr>
        <sz val="11"/>
        <color rgb="FF000000"/>
        <rFont val="Calibri"/>
        <family val="2"/>
        <charset val="204"/>
        <scheme val="minor"/>
      </rPr>
      <t>Российской Федерации</t>
    </r>
    <r>
      <rPr>
        <sz val="11"/>
        <color theme="1"/>
        <rFont val="Calibri"/>
        <family val="2"/>
        <charset val="204"/>
        <scheme val="minor"/>
      </rPr>
      <t>, прошедших повышение квалификации / профессиональную переподготовку за отчетный период</t>
    </r>
  </si>
  <si>
    <r>
      <t xml:space="preserve">Количество педагогических работников субъекта </t>
    </r>
    <r>
      <rPr>
        <sz val="11"/>
        <color rgb="FF000000"/>
        <rFont val="Calibri"/>
        <family val="2"/>
        <charset val="204"/>
        <scheme val="minor"/>
      </rPr>
      <t>Российской Федерации</t>
    </r>
    <r>
      <rPr>
        <sz val="11"/>
        <color theme="1"/>
        <rFont val="Calibri"/>
        <family val="2"/>
        <charset val="204"/>
        <scheme val="minor"/>
      </rPr>
      <t xml:space="preserve">, прошедших обучение по дополнительным профессиональным программам  </t>
    </r>
    <r>
      <rPr>
        <i/>
        <sz val="11"/>
        <color theme="1"/>
        <rFont val="Calibri"/>
        <family val="2"/>
        <charset val="204"/>
        <scheme val="minor"/>
      </rPr>
      <t>(далее – ДПП)</t>
    </r>
    <r>
      <rPr>
        <sz val="11"/>
        <color theme="1"/>
        <rFont val="Calibri"/>
        <family val="2"/>
        <charset val="204"/>
        <scheme val="minor"/>
      </rPr>
      <t xml:space="preserve">, размещенным в Федеральном реестре ДПП </t>
    </r>
    <r>
      <rPr>
        <i/>
        <sz val="11"/>
        <color theme="1"/>
        <rFont val="Calibri"/>
        <family val="2"/>
        <charset val="204"/>
        <scheme val="minor"/>
      </rPr>
      <t>(далее – ФР ДПП)</t>
    </r>
    <r>
      <rPr>
        <sz val="11"/>
        <color theme="1"/>
        <rFont val="Calibri"/>
        <family val="2"/>
        <charset val="204"/>
        <scheme val="minor"/>
      </rPr>
      <t>, за отчетный период</t>
    </r>
  </si>
  <si>
    <r>
      <t xml:space="preserve">Количество управленческих кадров субъекта </t>
    </r>
    <r>
      <rPr>
        <sz val="11"/>
        <color rgb="FF000000"/>
        <rFont val="Calibri"/>
        <family val="2"/>
        <charset val="204"/>
        <scheme val="minor"/>
      </rPr>
      <t>Российской Федерации</t>
    </r>
    <r>
      <rPr>
        <sz val="11"/>
        <color theme="1"/>
        <rFont val="Calibri"/>
        <family val="2"/>
        <charset val="204"/>
        <scheme val="minor"/>
      </rPr>
      <t>, прошедших повышение квалификации / профессиональную переподготовку за отчетный период</t>
    </r>
  </si>
  <si>
    <r>
      <t xml:space="preserve">Количество управленческих кадров субъекта </t>
    </r>
    <r>
      <rPr>
        <sz val="11"/>
        <color rgb="FF000000"/>
        <rFont val="Calibri"/>
        <family val="2"/>
        <charset val="204"/>
        <scheme val="minor"/>
      </rPr>
      <t>Российской Федерации</t>
    </r>
    <r>
      <rPr>
        <sz val="11"/>
        <color theme="1"/>
        <rFont val="Calibri"/>
        <family val="2"/>
        <charset val="204"/>
        <scheme val="minor"/>
      </rPr>
      <t>, прошедших обучение по ДПП, размещенным в ФР ДПП, за отчетный период</t>
    </r>
  </si>
  <si>
    <t>Количество образовательных организаций субъекта Российской Федерации, управленческие команды которых прошли обучение по ДПП за отчетный период</t>
  </si>
  <si>
    <t>Количество разработанных за отчетный период ДПП</t>
  </si>
  <si>
    <t xml:space="preserve"> Количество реализованных за отчетный период ДПП</t>
  </si>
  <si>
    <t>Количество управленческих кадров, прошедших обучение по ДПП, реализованным организацией ДПО за отчетный период</t>
  </si>
  <si>
    <t>Ссылка на подраздел «Образование» раздела «Сведения об образовательной организации» официального сайта организации ДПО</t>
  </si>
  <si>
    <t>4.2. Сведения о ДПП, реализуемых ЦНППМ субъекта Российской Федерации (если реализация ДПП предусмотрена Положением о РС НМС)</t>
  </si>
  <si>
    <t>Полное наименование ЦНППМ</t>
  </si>
  <si>
    <t>Количество реализованных за отчетный период ДПП</t>
  </si>
  <si>
    <t>Количество педагогических работников, прошедших обучение по ДПП, реализованным ЦНППМ за отчетный период</t>
  </si>
  <si>
    <t>Количество управленческих кадров, прошедших обучение по ДПП, реализованным ЦНППМ за отчетный период</t>
  </si>
  <si>
    <t>Количество разработанных ОВО за отчетный период ДПП</t>
  </si>
  <si>
    <t>Количество реализованных ОВО за отчетный период ДПП</t>
  </si>
  <si>
    <t>Количество педагогических работников, прошедших обучение по ДПП, реализованным ОВО за отчетный период</t>
  </si>
  <si>
    <t>Количество управленческих кадров, прошедших обучение по ДПП, реализованным ОВО за отчетный период</t>
  </si>
  <si>
    <t>Количество разработанных ПОО за отчетный период ДПП</t>
  </si>
  <si>
    <t>Количество реализованных ПОО за отчетный период ДПП</t>
  </si>
  <si>
    <t xml:space="preserve"> Количество педагогических работников, прошедших обучение по ДПП, реализованным ПОО за отчетный период</t>
  </si>
  <si>
    <t>Количество управленческих кадров, прошедших обучение по ДПП, реализованным ПОО за отчетный период</t>
  </si>
  <si>
    <t>Количество разработанных НКО за отчетный период ДПП</t>
  </si>
  <si>
    <t>Количество реализованных НКО за отчетный период ДПП</t>
  </si>
  <si>
    <t xml:space="preserve"> Количество педагогических работников, прошедших обучение по ДПП, реализованным НКО за отчетный период</t>
  </si>
  <si>
    <t>Количество управленческих кадров, прошедших обучение по ДПП, реализованным НКО за отчетный период</t>
  </si>
  <si>
    <t>Раздел 5. Сведения о реализации в субъекте Российской Федерации ДПП в сетевой форме</t>
  </si>
  <si>
    <t>5.2. Сведения о реализации ДПП в сетевой форме расположенными на территории субъекта Российской Федерации ЦНППМ (если реализация ДПП предусмотрена Положением о РС НМС)</t>
  </si>
  <si>
    <r>
      <t xml:space="preserve">Количество управленческих кадров, прошедших обучение по ДПП, реализованным ОВО в сетевой форме за отчетный период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</si>
  <si>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t xml:space="preserve">Раздел 6. Сведения о включении ДПП, разработанных в субъекте Российской Федерации, в ФР ДПП </t>
  </si>
  <si>
    <t>Количество ДПП, представленных организацией ДПО на включение в ФР ДПП за отчетный период</t>
  </si>
  <si>
    <t>Количество ДПП, включенных в ФР ДПП за отчетный период</t>
  </si>
  <si>
    <t>Доля ДПП, включенных в Федеральный реестр за отчетный период, от общего количества ДПП, представленных организацией ДПО на включение в ФР ДПП за отчетный период</t>
  </si>
  <si>
    <t>Количество педагогических работников субъекта Российской Федерации, прошедших обучение по ДПП, разработанным организацией ДПО и включенным в ФР ДПП за отчетный период</t>
  </si>
  <si>
    <t>Количество управленческих кадров субъекта Российской Федерации, прошедших обучение по ДПП, разработанным организацией ДПО и включенным в ФР ДПП за отчетный период</t>
  </si>
  <si>
    <t>6.1. Сведения о включении ДПП, реализуемых организацией ДПО субъекта Российской Федерации, в ФР ДПП (без учета ДПП, реализуемых ЦНППМ – структурным подразделением организации ДПО)</t>
  </si>
  <si>
    <t>Количество ДПП, представленных ЦНППМ на включение в ФР ДПП за отчетный период</t>
  </si>
  <si>
    <t>Доля ДПП, включенных в ФР ДПП за отчетный период, от общего количества ДПП, представленных ЦНППМ на включение в ФР ДПП за отчетный период</t>
  </si>
  <si>
    <t>Количество педагогических работников субъекта Российской Федерации, прошедших обучение по ДПП, разработанным ЦНППМ и включенным в ФР ДПП за отчетный период</t>
  </si>
  <si>
    <t>Количество управленческих кадров субъекта Российской Федерации, прошедших обучение по ДПП, разработанным ЦНППМ и включенным в ФР ДПП за отчетный период</t>
  </si>
  <si>
    <t>6.2. Сведения о включении ДПП, реализуемых ЦНППМ субъекта Российской Федерации, в ФР ДПП (если реализация ДПП предусмотрена Положением о РС НМС)</t>
  </si>
  <si>
    <t>Количество ДПП, представленных ОВО на включение в ФР ДПП за отчетный период</t>
  </si>
  <si>
    <t>Доля ДПП, включенных в ФР ДПП за отчетный период, от общего количества ДПП, представленных ОВО на включение в ФР ДПП за отчетный период</t>
  </si>
  <si>
    <t>Количество педагогических работников субъекта Российской Федерации, прошедших обучение по ДПП, разработанным ОВО и включенным в ФР ДПП за отчетный период</t>
  </si>
  <si>
    <t>Количество управленческих кадров субъекта Российской Федерации, прошедших обучение по ДПП, разработанным ОВО и включенным в ФР ДПП за отчетный период</t>
  </si>
  <si>
    <t>Количество ДПП, представленных ПОО на включение в ФР ДПП за отчетный период</t>
  </si>
  <si>
    <t>Доля ДПП, включенных в ФР ДПП за отчетный период, от общего количества ДПП, представленных ПОО на включение в ФР ДПП за отчетный период</t>
  </si>
  <si>
    <t>Количество педагогических работников субъекта Российской Федерации, прошедших обучение по ДПП, разработанным ПОО и включенным в ФР ДПП за отчетный период</t>
  </si>
  <si>
    <t>Количество управленческих кадров субъекта Российской Федерации, прошедших обучение по ДПП, разработанным ПОО и включенным в ФР ДПП за отчетный период</t>
  </si>
  <si>
    <t>Количество ДПП, представленных НКО на включение в ФР ДПП за отчетный период</t>
  </si>
  <si>
    <t>Доля ДПП, включенных в Федеральный реестр за отчетный период, от общего количества представленных НКО ДПП на включение в ФР ДПП за отчетный период</t>
  </si>
  <si>
    <t>Количество педагогических работников субъекта Российской Федерации, прошедших обучение по ДПП, разработанным НКО и включенным в ФР ДПП за отчетный период</t>
  </si>
  <si>
    <t>Количество управленческих кадров субъекта Российской Федерации, прошедших обучение по ДПП, разработанным НКО и включенным в ФР ДПП за отчетный период</t>
  </si>
  <si>
    <t>Раздел 7. Сведения о педагогических работниках и управленческих кадрах субъекта Российской Федерации, для которых разработаны индивидуальные образовательные маршруты</t>
  </si>
  <si>
    <t>Доля педагогических работников в возрасте до 35 лет со стажем работы не более 3-х лет от общего количества педагогических работников субъекта Российской Федерации</t>
  </si>
  <si>
    <r>
      <t xml:space="preserve">Полное наименование организации (ий), осуществляющей (их) в субъекте </t>
    </r>
    <r>
      <rPr>
        <sz val="11"/>
        <color rgb="FF000000"/>
        <rFont val="Calibri"/>
        <family val="2"/>
        <charset val="204"/>
        <scheme val="minor"/>
      </rPr>
      <t>Российской Федерации</t>
    </r>
    <r>
      <rPr>
        <sz val="11"/>
        <color theme="1"/>
        <rFont val="Calibri"/>
        <family val="2"/>
        <charset val="204"/>
        <scheme val="minor"/>
      </rPr>
      <t xml:space="preserve"> адресную поддержку и методическое сопровождение педагогических работников в возрасте до 35 лет в первые 3 года работы</t>
    </r>
  </si>
  <si>
    <r>
      <t xml:space="preserve">Формы адресной поддержки и методического сопровождения в субъекте </t>
    </r>
    <r>
      <rPr>
        <sz val="11"/>
        <color rgb="FF000000"/>
        <rFont val="Calibri"/>
        <family val="2"/>
        <charset val="204"/>
        <scheme val="minor"/>
      </rPr>
      <t>Российской Федерации</t>
    </r>
    <r>
      <rPr>
        <sz val="11"/>
        <color theme="1"/>
        <rFont val="Calibri"/>
        <family val="2"/>
        <charset val="204"/>
        <scheme val="minor"/>
      </rPr>
      <t xml:space="preserve"> педагогических работников в возрасте до 35 лет в первые 3 года работы</t>
    </r>
  </si>
  <si>
    <t>Количество педагогических работников в возрасте до 35 лет со стажем работы не более 3-х лет, получивших за отчетный период адресную поддержку и методическое сопровождение в различных формах</t>
  </si>
  <si>
    <t>Доля педагогических работников в возрасте до 35 лет со стажем работы не более 3-х лет, получивших за отчетный период адресную поддержку и методическое сопровождение в различных формах, от общего количества педагогических работников в возрасте до 35 лет со стажем работы не более 3-х лет в субъекте Российской Федерации</t>
  </si>
  <si>
    <t>Количество педагогических работников в возрасте до 35 лет со стажем работы не более 3-х лет, охваченных целевой моделью наставничества педагогических работников за отчетный период</t>
  </si>
  <si>
    <t>Доля педагогических работников в возрасте до 35 лет со стажем работы не более 3-х лет, охваченных целевой моделью наставничества педагогических работников за отчетный период, от общего количества педагогических работников в возрасте до 35 лет со стажем работы не более 3-х лет в субъекте Российской Федерации</t>
  </si>
  <si>
    <t>Количество педагогических работников в возрасте до 35 лет со стажем работы не более 3-х лет, принимавших участие в конкурсах профессионального мастерства за отчетный период</t>
  </si>
  <si>
    <t>Доля педагогических работников в возрасте до 35 лет со стажем работы не более 3-х лет, принимавших участие в конкурсах профессионального мастерства за отчетный период, от общего количества педагогических работников в возрасте до 35 лет со стажем работы не более 3-х лет в субъекте Российской Федерации</t>
  </si>
  <si>
    <t xml:space="preserve">Количество педагогических работников в возрасте до 35 лет со стажем работы не более 3-х лет </t>
  </si>
  <si>
    <t>Раздел 8. Сведения о реализации в субъекте Российской Федерации различных форматов «горизонтального» обучения педагогических работников и управленческих кадров</t>
  </si>
  <si>
    <t xml:space="preserve">8.1. Сведения о мерах поддержки педагогических работников в возрасте до 35 лет в первые 3 года работы в субъекте Российской Федерации </t>
  </si>
  <si>
    <t xml:space="preserve">Количество образовательных организаций, в которых на отчетный период внедрена ЦМН </t>
  </si>
  <si>
    <t>Доля образовательных организаций, в которых за отчетный период внедрена ЦМН, от общего количества образовательных организаций субъекта Российской Федерации</t>
  </si>
  <si>
    <t>Количество педагогических работников, охваченных ЦМН за отчетный период</t>
  </si>
  <si>
    <t>Доля педагогических работников, охваченных ЦМН за отчетный период, от общего количества педагогических работников в субъекте Российской Федерации</t>
  </si>
  <si>
    <t xml:space="preserve">8.2. Сведения о реализации в субъекте Российской Федерации целевой модели наставничества педагогических работников (далее – ЦМН) </t>
  </si>
  <si>
    <r>
      <t xml:space="preserve">Количество педагогических работников, принимавших участие в региональных конкурсах </t>
    </r>
    <r>
      <rPr>
        <i/>
        <sz val="11"/>
        <color theme="1"/>
        <rFont val="Calibri"/>
        <family val="2"/>
        <charset val="204"/>
        <scheme val="minor"/>
      </rPr>
      <t xml:space="preserve">(региональных этапах Всероссийских конкурсов) </t>
    </r>
    <r>
      <rPr>
        <sz val="11"/>
        <color theme="1"/>
        <rFont val="Calibri"/>
        <family val="2"/>
        <charset val="204"/>
        <scheme val="minor"/>
      </rPr>
      <t>профессионального мастерства за отчетный период</t>
    </r>
  </si>
  <si>
    <r>
      <t xml:space="preserve">Количество управленческих кадров, принимавших участие в региональных конкурсах </t>
    </r>
    <r>
      <rPr>
        <i/>
        <sz val="11"/>
        <color theme="1"/>
        <rFont val="Calibri"/>
        <family val="2"/>
        <charset val="204"/>
        <scheme val="minor"/>
      </rPr>
      <t xml:space="preserve">(региональных этапах Всероссийских конкурсов) </t>
    </r>
    <r>
      <rPr>
        <sz val="11"/>
        <color theme="1"/>
        <rFont val="Calibri"/>
        <family val="2"/>
        <charset val="204"/>
        <scheme val="minor"/>
      </rPr>
      <t>профессионального мастерства за отчетный период</t>
    </r>
  </si>
  <si>
    <t>Количество педагогических работников субъекта Российской Федерации, принимавших участие в федеральных этапах Всероссийских конкурсов профессионального мастерства в отчетном году</t>
  </si>
  <si>
    <t>Количество управленческих кадров субъекта Российской Федерации, принимавших участие в федеральных этапах Всероссийских конкурсов профессионального мастерства в отчетном году</t>
  </si>
  <si>
    <t>Доля управленческих кадров, принимавших участие в федеральных этапах Всероссийских конкурсов профессионального мастерства за отчетный период, от общего количества управленческих кадров субъекта Российской Федерации</t>
  </si>
  <si>
    <t>Количество педагогических работников, ставших призерами и победителями федеральных этапов Всероссийских конкурсов профессионального мастерства за отчетный период</t>
  </si>
  <si>
    <t>Количество управленческих кадров, ставших призерами и победителями федеральных этапов Всероссийских конкурсов профессионального мастерства за отчетный период</t>
  </si>
  <si>
    <t>Доля педагогических, ставших призерами и победителями федеральных этапов Всероссийских конкурсов профессионального мастерства за отчетный период от общего количества педагогических работников субъекта Российской Федерации, принимавших участие в федеральных этапах Всероссийских конкурсов профессионального мастерства</t>
  </si>
  <si>
    <t xml:space="preserve"> Доля управленческих кадров, ставших призерами и победителями федеральных этапов Всероссийских конкурсов профессионального мастерства за отчетный период от общего количества управленческих кадров субъекта Российской Федерации, принимавших участие в федеральных этапах Всероссийских конкурсов профессионального мастерства</t>
  </si>
  <si>
    <t>8.3. Сведения об участии педагогических работников и управленческих кадров субъекта Российской Федерации в конкурсах профессионального мастерства</t>
  </si>
  <si>
    <r>
      <t xml:space="preserve">Общее количество региональных конгрессно-выставочных, научно-практических и просветительских мероприятий </t>
    </r>
    <r>
      <rPr>
        <i/>
        <sz val="11"/>
        <color theme="1"/>
        <rFont val="Calibri"/>
        <family val="2"/>
        <charset val="204"/>
        <scheme val="minor"/>
      </rPr>
      <t>(форумов, семинаров, конференций и т.д.)</t>
    </r>
    <r>
      <rPr>
        <sz val="11"/>
        <color theme="1"/>
        <rFont val="Calibri"/>
        <family val="2"/>
        <charset val="204"/>
        <scheme val="minor"/>
      </rPr>
      <t>, организованных за отчетный период в субъекте Российской Федерации для педагогических работников и управленческих кадров</t>
    </r>
  </si>
  <si>
    <r>
      <t xml:space="preserve">Количество педагогических работников и управленческих кадров субъекта Российской Федерации, принявших участие в региональных конгрессно-выставочных, научно-практических и просветительских мероприятиях </t>
    </r>
    <r>
      <rPr>
        <i/>
        <sz val="11"/>
        <color theme="1"/>
        <rFont val="Calibri"/>
        <family val="2"/>
        <charset val="204"/>
        <scheme val="minor"/>
      </rPr>
      <t>(форумах, семинарах, конференциях и т.д.)</t>
    </r>
    <r>
      <rPr>
        <sz val="11"/>
        <color theme="1"/>
        <rFont val="Calibri"/>
        <family val="2"/>
        <charset val="204"/>
        <scheme val="minor"/>
      </rPr>
      <t>, организованных за отчетный период</t>
    </r>
  </si>
  <si>
    <r>
      <t xml:space="preserve">Общее количество всероссийских – конгрессно-выставочных, научно-практических и просветительских – мероприятий </t>
    </r>
    <r>
      <rPr>
        <i/>
        <sz val="11"/>
        <color theme="1"/>
        <rFont val="Calibri"/>
        <family val="2"/>
        <charset val="204"/>
        <scheme val="minor"/>
      </rPr>
      <t>(форумов, семинаров, конференций и т.д.)</t>
    </r>
    <r>
      <rPr>
        <sz val="11"/>
        <color theme="1"/>
        <rFont val="Calibri"/>
        <family val="2"/>
        <charset val="204"/>
        <scheme val="minor"/>
      </rPr>
      <t>, организованных за отчетный период в субъекте Российской Федерации для педагогических работников и управленческих кадров</t>
    </r>
  </si>
  <si>
    <r>
      <t xml:space="preserve">Количество педагогических работников и управленческих кадров субъекта Российской Федерации, принявших участие во всероссийских конгрессно-выставочных, научно-практических и просветительских мероприятиях </t>
    </r>
    <r>
      <rPr>
        <i/>
        <sz val="11"/>
        <color theme="1"/>
        <rFont val="Calibri"/>
        <family val="2"/>
        <charset val="204"/>
        <scheme val="minor"/>
      </rPr>
      <t>(форумах, семинарах, конференциях и т.д.)</t>
    </r>
    <r>
      <rPr>
        <sz val="11"/>
        <color theme="1"/>
        <rFont val="Calibri"/>
        <family val="2"/>
        <charset val="204"/>
        <scheme val="minor"/>
      </rPr>
      <t>, организованных за отчетный период</t>
    </r>
  </si>
  <si>
    <t>Ссылка (и) на Интернет-ресурс (ы), содержащий (ие) информацию о конгрессно-выставочных, научно-практических и просветительских мероприятиях</t>
  </si>
  <si>
    <t>8.4. Сведения об участии педагогических работников и управленческих кадров субъекта Российской Федерации в конгрессно-выставочных, научно-практических и просветительских мероприятиях</t>
  </si>
  <si>
    <t>Количество стажировочных площадок субъекта Российской Федерации, действующих за отчетный период</t>
  </si>
  <si>
    <t>Доля образовательных организаций, являющихся стажировочными площадками от общего количества образовательных организаций</t>
  </si>
  <si>
    <t>Количество стажировочных площадок субъекта Российской Федерации, созданных на базе инфраструктуры НП «Образование», за отчетный период</t>
  </si>
  <si>
    <t>Доля стажировочных площадок, созданных на базе инфраструктуры НП «Образование» от общего стажировочных площадок субъекта Российской Федерации, действующих за отчетный период</t>
  </si>
  <si>
    <t>Количество педагогических работников, прошедших стажировку на стажировочных площадках субъекта Российской Федерации</t>
  </si>
  <si>
    <t>Количество педагогических работников, прошедших стажировку на стажировочных площадках субъекта Российской Федерации, созданных на базе инфраструктуры НП «Образование»</t>
  </si>
  <si>
    <t>Доля педагогических работников, прошедших стажировку на стажировочных площадках субъекта Российской Федерации, созданных на базе инфраструктуры НП «Образование», от общего количества педагогических работников, прошедших стажировку на стажировочных площадках</t>
  </si>
  <si>
    <t>Раздел 9. Сведения о деятельности на территории субъекта Российской Федерации стажировочных и инновационных площадок разработки, апробации, внедрения и масштабирования эффективных педагогических и управленческих практик</t>
  </si>
  <si>
    <t>9.1. Сведения о деятельности на территории субъекта Российской Федерации стажировочных площадок</t>
  </si>
  <si>
    <t>Количество инновационных площадок субъекта Российской Федерации, действующих за отчетный период</t>
  </si>
  <si>
    <t>Доля инновационных площадок субъекта Российской Федерации от общего количества образовательных организаций субъекта Российской Федерации</t>
  </si>
  <si>
    <t>Количество ДПП, разработанных в субъекте Российской Федерации за отчетный период на основе результатов инновационной деятельности</t>
  </si>
  <si>
    <t xml:space="preserve">9.2. Сведения о деятельности на территории субъекта Российской Федерации инновационных площадок </t>
  </si>
  <si>
    <t>Столбец1</t>
  </si>
  <si>
    <t>Руководитель органа исполнительной власти,
осуществляющего государственное
управление в сфере образования
субъекта Российской Федерации</t>
  </si>
  <si>
    <t>5.1. Сведения о реализации ДПП в сетевой форме расположенной на территории субъекта Российской Федерации организацией ДПО (без учета ДПП, реализуемых ЦНППМ – структурным подразделением организации ДПО)</t>
  </si>
  <si>
    <t>(                             )</t>
  </si>
  <si>
    <t xml:space="preserve">Доля муниципальных органов управления образованием, заключивших трехсторонние соглашения </t>
  </si>
  <si>
    <r>
      <t xml:space="preserve">Доля управленческих кадров, принимавших участие в региональных конкурсах </t>
    </r>
    <r>
      <rPr>
        <i/>
        <sz val="11"/>
        <rFont val="Calibri"/>
        <family val="2"/>
        <scheme val="minor"/>
      </rPr>
      <t>(региональных этапах Всероссийских конкурсов)</t>
    </r>
    <r>
      <rPr>
        <sz val="11"/>
        <rFont val="Calibri"/>
        <family val="2"/>
        <scheme val="minor"/>
      </rPr>
      <t xml:space="preserve"> профессионального мастерства за отчетный период, от общего количества управленческих кадров субъекта Российской Федерации</t>
    </r>
  </si>
  <si>
    <r>
      <t xml:space="preserve"> Контакты координатора РС НМС </t>
    </r>
    <r>
      <rPr>
        <i/>
        <sz val="11"/>
        <color theme="1"/>
        <rFont val="Calibri"/>
        <family val="2"/>
        <charset val="204"/>
        <scheme val="minor"/>
      </rPr>
      <t>(рабочий телефон и электронная почта)</t>
    </r>
  </si>
  <si>
    <t xml:space="preserve"> Полное наименование РОИВ</t>
  </si>
  <si>
    <t xml:space="preserve">2.5. Сведения о расположенных на территории субъекта Российской Федерации организациях высшего образования, реализующих образовательные программы высшего образования по УГН 44.00.00 «Образование и педагогические науки» (далее – ОВО) (в части ОВО, являющихся субъектами РС НМС в соответствии с Положением об РС НМС)  </t>
  </si>
  <si>
    <t xml:space="preserve">2.6. Сведения о расположенных на территории субъекта Российской Федерации профессиональных образовательных организациях, реализующих образовательные программы среднего профессионального образования по УГС 44.00.00 «Образование и педагогические науки» (далее – ПОО) (в части ПОО, являющихся субъектами РС НМС в соответствии с Положением об РС НМС)  </t>
  </si>
  <si>
    <t>2.7. Сведения о расположенных на территории субъекта Российской Федерации некоммерческих организациях, реализующих дополнительные профессиональные программы для педагогических работников и управленческих кадров (далее – НКО) (в части НКО, являющихся субъектами РС НМС в соответствии с Положением о РС НМС)</t>
  </si>
  <si>
    <t>2.8. Сведения о действующем на территории субъекта Российской Федерации региональном учебно-методическом объединении (далее – РУМО) (если РУМО является субъектом РС НМС в соответствии с Положением о РС НМС)</t>
  </si>
  <si>
    <t>2.9. Сведения о действующих на территории субъекта Российской Федерации профессиональных педагогических сообществах (далее – ППС) (если ППС являются субъектом РС НМС в соответствии с Положением о РС НМС)</t>
  </si>
  <si>
    <t>Раздел 4. Сведения о реализуемых в субъекте Российской Федерации ДПП</t>
  </si>
  <si>
    <t>4.1. Сведения о ДПП, реализуемых организацией ДПО субъекта Российской Федерации (без учета ДПП, реализуемых ЦНППМ – структурным подразделением организации ДПО)</t>
  </si>
  <si>
    <t>Количество педагогических работников, прошедших обучение по ДПП, реализованным организацией ДПО за отчетный период</t>
  </si>
  <si>
    <t xml:space="preserve">4.3. Сведения о ДПП, реализуемых расположенными на территории субъекта Российской Федерации ОВО, реализующими образовательные программы высшего образования по УГН 44.00.00 «Образование и педагогические науки» (в части ОВО, являющихся субъектами РС НМС в соответствии с Положением об РС НМС)  </t>
  </si>
  <si>
    <t xml:space="preserve">4.4. Сведения о ДПП, реализуемых расположенными на территории субъекта Российской Федерации ПОО, реализующими образовательные программы среднего профессионального образования по УГС 44.00.00 «Образование и педагогические науки» (в части ПОО, являющихся субъектами РС НМС в соответствии с Положением об РС НМС)  </t>
  </si>
  <si>
    <t xml:space="preserve">4.5. Сведения о ДПП, реализуемых для педагогических работников и управленческих кадров расположенными на территории субъекта Российской Федерации НКО (в части НКО, являющихся субъектами РС НМС в соответствии с Положением об РС НМС)  </t>
  </si>
  <si>
    <t>Полное наименование НКО (по Уставу)</t>
  </si>
  <si>
    <t xml:space="preserve">Доля управленческих кадров, прошедших обучение по ДПП, реализованным ПОО за отчетный период, от общего количества управленческих кадров субъекта Российской Федерации </t>
  </si>
  <si>
    <t xml:space="preserve">Доля педагогических работников, прошедших обучение по ДПП, реализованным ПОО за отчетный период, от общего количества педагогических работников субъекта Российской Федерации </t>
  </si>
  <si>
    <t xml:space="preserve">Доля управленческих кадров, прошедших обучение по ДПП, реализованным НКО за отчетный период, от общего количества управленческих кадров субъекта Российской Федерации </t>
  </si>
  <si>
    <t xml:space="preserve">Доля педагогических работников, прошедших обучение по ДПП, реализованным НКО за отчетный период, от общего количества педагогических работников субъекта Российской Федерации </t>
  </si>
  <si>
    <t xml:space="preserve">Доля управленческих кадров, прошедших обучение по ДПП, реализованным ОВО за отчетный период, от общего количества управленческих кадров субъекта Российской Федерации </t>
  </si>
  <si>
    <t xml:space="preserve">Доля педагогических работников, прошедших обучение по ДПП, реализованным ОВО за отчетный период, от общего количества педагогических работников субъекта Российской Федерации </t>
  </si>
  <si>
    <t xml:space="preserve">Доля управленческих кадров, прошедших обучение по ДПП, реализованным ЦНППМ за отчетный период, от общего количества управленческих кадров субъекта Российской Федерации </t>
  </si>
  <si>
    <t xml:space="preserve">Доля педагогических работников, прошедших обучение по ДПП, реализованным ЦНППМ за отчетный период, от общего количества педагогических работников субъекта Российской Федерации </t>
  </si>
  <si>
    <t xml:space="preserve">Доля управленческих кадров, прошедших обучение по ДПП, реализованным организацией ДПО за отчетный период, от общего количества управленческих кадров субъекта Российской Федерации </t>
  </si>
  <si>
    <t xml:space="preserve">Доля педагогических работников, прошедших обучение по ДПП, реализованным организацией ДПО за отчетный период, от общего количества педагогических работников субъекта Российской Федерации </t>
  </si>
  <si>
    <t xml:space="preserve">Доля образовательных организаций субъекта Российской Федерации, управленческие команды которых прошли обучение по ДПП за отчетный период от общего количества образовательных организаций субъекта Российской Федерации </t>
  </si>
  <si>
    <t xml:space="preserve">Доля управленческих кадров субъекта Российской Федерации, прошедших обучение по ДПП, размещенным в ФР ДПП, за отчетный период от общего количества управленческих кадров субъекта Российской Федерации </t>
  </si>
  <si>
    <t xml:space="preserve">Доля управленческих кадров субъекта Российской Федерации, прошедших повышение квалификации / профессиональную переподготовку за отчетный период, от общего количества управленческих кадров субъекта Российской Федерации </t>
  </si>
  <si>
    <t xml:space="preserve">Доля педагогических работников субъекта Российской Федерации, прошедших обучение по ДПП, размещенным в ФР ДПП, за отчетный период от общего количества педагогических работников субъекта Российской Федерации </t>
  </si>
  <si>
    <t xml:space="preserve">Доля педагогических работников субъекта Российской Федерации, прошедших повышение квалификации / профессиональную переподготовку за отчетный период, от общего количества педагогических работников субъекта Российской Федерации </t>
  </si>
  <si>
    <r>
      <t xml:space="preserve">Направления деятельности РОИВ в рамках РС НМС </t>
    </r>
    <r>
      <rPr>
        <i/>
        <sz val="11"/>
        <color theme="1"/>
        <rFont val="Calibri"/>
        <family val="2"/>
        <charset val="204"/>
        <scheme val="minor"/>
      </rPr>
      <t>(в соответствии с Положением о создании и функционировании РС НМС)</t>
    </r>
  </si>
  <si>
    <r>
      <t xml:space="preserve">Количество заключенных РОИВ (или от их лица) соглашений с субъектами ЕФС </t>
    </r>
    <r>
      <rPr>
        <i/>
        <sz val="11"/>
        <color theme="1"/>
        <rFont val="Calibri"/>
        <family val="2"/>
        <charset val="204"/>
        <scheme val="minor"/>
      </rPr>
      <t>(за исключением трехсторонних соглашений)</t>
    </r>
  </si>
  <si>
    <r>
      <t xml:space="preserve">Направления деятельности ЦНППМ в рамках РС НМС </t>
    </r>
    <r>
      <rPr>
        <i/>
        <sz val="11"/>
        <color theme="1"/>
        <rFont val="Calibri"/>
        <family val="2"/>
        <charset val="204"/>
        <scheme val="minor"/>
      </rPr>
      <t>(в соответствии с Положением о создании и функционировании РС НМС)</t>
    </r>
  </si>
  <si>
    <r>
      <t xml:space="preserve">Количество заключенных ЦНППМ соглашений с другими субъектами ЕФС </t>
    </r>
    <r>
      <rPr>
        <i/>
        <sz val="11"/>
        <color theme="1"/>
        <rFont val="Calibri"/>
        <family val="2"/>
        <charset val="204"/>
        <scheme val="minor"/>
      </rPr>
      <t>(при наличии)</t>
    </r>
  </si>
  <si>
    <r>
      <t>Из них – количество соглашений, заключенных с научно-методическими центрами сопровождения педагогических работников</t>
    </r>
    <r>
      <rPr>
        <i/>
        <sz val="11"/>
        <color theme="1"/>
        <rFont val="Calibri"/>
        <family val="2"/>
        <charset val="204"/>
        <scheme val="minor"/>
      </rPr>
      <t xml:space="preserve"> (при наличии)</t>
    </r>
  </si>
  <si>
    <r>
      <t xml:space="preserve">Формы закрепления регионального методического актива в ЦНППМ </t>
    </r>
    <r>
      <rPr>
        <i/>
        <sz val="11"/>
        <color theme="1"/>
        <rFont val="Calibri"/>
        <family val="2"/>
        <charset val="204"/>
        <scheme val="minor"/>
      </rPr>
      <t>(штатные сотрудники / совместители / оформлены по договору ГПХ / работают в рамках трехсторонних соглашений, иное)</t>
    </r>
  </si>
  <si>
    <r>
      <t xml:space="preserve">Количество педагогических работников субъекта Российской Федерации, закрепленных за 1 региональным методистом </t>
    </r>
    <r>
      <rPr>
        <i/>
        <sz val="11"/>
        <color theme="1"/>
        <rFont val="Calibri"/>
        <family val="2"/>
        <charset val="204"/>
        <scheme val="minor"/>
      </rPr>
      <t>(среднее значение)</t>
    </r>
  </si>
  <si>
    <r>
      <t xml:space="preserve">Полное наименование организации ДПО </t>
    </r>
    <r>
      <rPr>
        <i/>
        <sz val="11"/>
        <color theme="1"/>
        <rFont val="Calibri"/>
        <family val="2"/>
        <charset val="204"/>
        <scheme val="minor"/>
      </rPr>
      <t>(по Уставу)</t>
    </r>
  </si>
  <si>
    <r>
      <t xml:space="preserve">Направления деятельности организации ДПО в рамках РС НМС </t>
    </r>
    <r>
      <rPr>
        <i/>
        <sz val="11"/>
        <color theme="1"/>
        <rFont val="Calibri"/>
        <family val="2"/>
        <charset val="204"/>
        <scheme val="minor"/>
      </rPr>
      <t>(в соответствии с Положением о создании и функционировании РС НМС)</t>
    </r>
  </si>
  <si>
    <r>
      <t xml:space="preserve">Полное наименование ОВО </t>
    </r>
    <r>
      <rPr>
        <i/>
        <sz val="11"/>
        <color theme="1"/>
        <rFont val="Calibri"/>
        <family val="2"/>
        <charset val="204"/>
        <scheme val="minor"/>
      </rPr>
      <t>(по Уставу)</t>
    </r>
  </si>
  <si>
    <r>
      <t xml:space="preserve">Направления деятельности ОВО в рамках РС НМС </t>
    </r>
    <r>
      <rPr>
        <i/>
        <sz val="11"/>
        <color theme="1"/>
        <rFont val="Calibri"/>
        <family val="2"/>
        <charset val="204"/>
        <scheme val="minor"/>
      </rPr>
      <t>(если деятельность предусмотрена Положением о создании и функционировании РС НМС)</t>
    </r>
  </si>
  <si>
    <r>
      <t xml:space="preserve">Полное наименование ПОО </t>
    </r>
    <r>
      <rPr>
        <i/>
        <sz val="11"/>
        <color theme="1"/>
        <rFont val="Calibri"/>
        <family val="2"/>
        <charset val="204"/>
        <scheme val="minor"/>
      </rPr>
      <t>(по Уставу)</t>
    </r>
  </si>
  <si>
    <r>
      <t xml:space="preserve">Направления деятельности ПОО в рамках РС НМС </t>
    </r>
    <r>
      <rPr>
        <i/>
        <sz val="11"/>
        <color theme="1"/>
        <rFont val="Calibri"/>
        <family val="2"/>
        <charset val="204"/>
        <scheme val="minor"/>
      </rPr>
      <t>(если деятельность предусмотрена Положением о создании и функционировании РС НМС)</t>
    </r>
  </si>
  <si>
    <r>
      <t xml:space="preserve">Полное наименование НКО </t>
    </r>
    <r>
      <rPr>
        <i/>
        <sz val="11"/>
        <color theme="1"/>
        <rFont val="Calibri"/>
        <family val="2"/>
        <charset val="204"/>
        <scheme val="minor"/>
      </rPr>
      <t>(по уставу)</t>
    </r>
  </si>
  <si>
    <r>
      <t xml:space="preserve">Направления деятельности НКО в рамках РС НМС </t>
    </r>
    <r>
      <rPr>
        <i/>
        <sz val="11"/>
        <color theme="1"/>
        <rFont val="Calibri"/>
        <family val="2"/>
        <charset val="204"/>
        <scheme val="minor"/>
      </rPr>
      <t>(если деятельность предусмотрена Положением о создании и функционировании РС НМС)</t>
    </r>
  </si>
  <si>
    <r>
      <t xml:space="preserve">Наличие / отсутствие РУМО </t>
    </r>
    <r>
      <rPr>
        <i/>
        <sz val="11"/>
        <color theme="1"/>
        <rFont val="Calibri"/>
        <family val="2"/>
        <charset val="204"/>
        <scheme val="minor"/>
      </rPr>
      <t>(да/нет)</t>
    </r>
  </si>
  <si>
    <r>
      <t xml:space="preserve">ФИО председателя </t>
    </r>
    <r>
      <rPr>
        <i/>
        <sz val="11"/>
        <color theme="1"/>
        <rFont val="Calibri"/>
        <family val="2"/>
        <charset val="204"/>
        <scheme val="minor"/>
      </rPr>
      <t>(руководителя)</t>
    </r>
    <r>
      <rPr>
        <sz val="11"/>
        <color theme="1"/>
        <rFont val="Calibri"/>
        <family val="2"/>
        <scheme val="minor"/>
      </rPr>
      <t xml:space="preserve"> РУМО</t>
    </r>
  </si>
  <si>
    <r>
      <t xml:space="preserve">Направления деятельности РУМО в рамках РС НМС </t>
    </r>
    <r>
      <rPr>
        <i/>
        <sz val="11"/>
        <color theme="1"/>
        <rFont val="Calibri"/>
        <family val="2"/>
        <charset val="204"/>
        <scheme val="minor"/>
      </rPr>
      <t>(если деятельность предусмотрена Положением о создании и функционировании РС НМС)</t>
    </r>
  </si>
  <si>
    <r>
      <t xml:space="preserve">Общее количество ППС в субъекте Российской Федерации </t>
    </r>
    <r>
      <rPr>
        <i/>
        <sz val="11"/>
        <color theme="1"/>
        <rFont val="Calibri"/>
        <family val="2"/>
        <charset val="204"/>
        <scheme val="minor"/>
      </rPr>
      <t>(клубы, ассоциации и т.д.)</t>
    </r>
  </si>
  <si>
    <r>
      <t>Направления деятельности ППС в рамках РС НМС</t>
    </r>
    <r>
      <rPr>
        <i/>
        <sz val="11"/>
        <color theme="1"/>
        <rFont val="Calibri"/>
        <family val="2"/>
        <charset val="204"/>
        <scheme val="minor"/>
      </rPr>
      <t xml:space="preserve"> (если деятельность предусмотрена Положением о создании и функционировании РС НМС)</t>
    </r>
  </si>
  <si>
    <r>
      <t xml:space="preserve">Направления деятельности иного субъекта РС НМС </t>
    </r>
    <r>
      <rPr>
        <i/>
        <sz val="11"/>
        <color theme="1"/>
        <rFont val="Calibri"/>
        <family val="2"/>
        <charset val="204"/>
        <scheme val="minor"/>
      </rPr>
      <t>(если деятельность предусмотрена Положением о создании и функционировании РС НМС)</t>
    </r>
  </si>
  <si>
    <r>
      <t xml:space="preserve">Полное наименование иного действующего на территории субъекта Российской Федерации субъекта РС НМС </t>
    </r>
    <r>
      <rPr>
        <i/>
        <sz val="11"/>
        <color theme="1"/>
        <rFont val="Calibri"/>
        <family val="2"/>
        <charset val="204"/>
        <scheme val="minor"/>
      </rPr>
      <t>(при наличии)</t>
    </r>
  </si>
  <si>
    <r>
      <t xml:space="preserve">Перечень приоритетных тематик ДПП, реализованных организацией ДПО за отчетный период </t>
    </r>
    <r>
      <rPr>
        <i/>
        <sz val="11"/>
        <color theme="1"/>
        <rFont val="Calibri"/>
        <family val="2"/>
        <charset val="204"/>
        <scheme val="minor"/>
      </rPr>
      <t>(не более 5)</t>
    </r>
  </si>
  <si>
    <r>
      <t xml:space="preserve">Перечень приоритетных тематик ДПП, реализованных ЦНППМ за отчетный период </t>
    </r>
    <r>
      <rPr>
        <i/>
        <sz val="11"/>
        <color theme="1"/>
        <rFont val="Calibri"/>
        <family val="2"/>
        <charset val="204"/>
        <scheme val="minor"/>
      </rPr>
      <t>(не более 5)</t>
    </r>
  </si>
  <si>
    <r>
      <t xml:space="preserve">Перечень приоритетных тематик ДПП, реализованных ОВО за отчетный период </t>
    </r>
    <r>
      <rPr>
        <i/>
        <sz val="11"/>
        <color theme="1"/>
        <rFont val="Calibri"/>
        <family val="2"/>
        <charset val="204"/>
        <scheme val="minor"/>
      </rPr>
      <t>(не более 5)</t>
    </r>
  </si>
  <si>
    <r>
      <t xml:space="preserve">Перечень приоритетных тематик ДПП, реализованных ПОО за отчетный период </t>
    </r>
    <r>
      <rPr>
        <i/>
        <sz val="11"/>
        <color theme="1"/>
        <rFont val="Calibri"/>
        <family val="2"/>
        <charset val="204"/>
        <scheme val="minor"/>
      </rPr>
      <t>(не более 5)</t>
    </r>
  </si>
  <si>
    <r>
      <t xml:space="preserve">Перечень приоритетных тематик ДПП, реализованных НКО за отчетный период </t>
    </r>
    <r>
      <rPr>
        <i/>
        <sz val="11"/>
        <color theme="1"/>
        <rFont val="Calibri"/>
        <family val="2"/>
        <charset val="204"/>
        <scheme val="minor"/>
      </rPr>
      <t>(не более 5)</t>
    </r>
  </si>
  <si>
    <r>
      <t xml:space="preserve">Полное наименование НКО </t>
    </r>
    <r>
      <rPr>
        <i/>
        <sz val="11"/>
        <color theme="1"/>
        <rFont val="Calibri"/>
        <family val="2"/>
        <charset val="204"/>
        <scheme val="minor"/>
      </rPr>
      <t>(по Уставу)</t>
    </r>
  </si>
  <si>
    <t xml:space="preserve">Доля педагогических работников, прошедших обучение по ДПП, реализованным в сетевой форме за отчетный период, от общего количества педагогических работников, прошедших обучение по ДПП, реализованным в организации ДПО </t>
  </si>
  <si>
    <t xml:space="preserve">Доля управленческих кадров, прошедших обучение по ДПП, реализованным в сетевой форме за отчетный период, от общего количества управленческих кадров, прошедших обучение по ДПП, реализованным в организации ДПО </t>
  </si>
  <si>
    <r>
      <t>Количество управленческих кадров, прошедших обучение по ДПП, реализованным организацией ДПО в сетевой форме за отчетный период</t>
    </r>
    <r>
      <rPr>
        <i/>
        <sz val="11"/>
        <color theme="1"/>
        <rFont val="Calibri"/>
        <family val="2"/>
        <charset val="204"/>
        <scheme val="minor"/>
      </rPr>
      <t xml:space="preserve"> (в случае реализации ДПП в сетевой форме)</t>
    </r>
  </si>
  <si>
    <r>
      <t>Количество педагогических работников, прошедших обучение по ДПП, реализованным организацией ДПО в сетевой форме за отчетный период</t>
    </r>
    <r>
      <rPr>
        <i/>
        <sz val="11"/>
        <rFont val="Calibri"/>
        <family val="2"/>
        <charset val="204"/>
        <scheme val="minor"/>
      </rPr>
      <t xml:space="preserve"> (в случае реализации ДПП в сетевой форме)</t>
    </r>
  </si>
  <si>
    <r>
      <t xml:space="preserve">Наличие / отсутствие практики реализации организацией ДПО ДПП в сетевой форме </t>
    </r>
    <r>
      <rPr>
        <i/>
        <sz val="11"/>
        <color theme="1"/>
        <rFont val="Calibri"/>
        <family val="2"/>
        <charset val="204"/>
        <scheme val="minor"/>
      </rPr>
      <t>(да / нет)</t>
    </r>
  </si>
  <si>
    <r>
      <t xml:space="preserve">Количество реализованных за отчетный период организацией ДПО ДПП в сетевой форме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</si>
  <si>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r>
      <t xml:space="preserve">Общее количество образовательных организаций в субъекте Российской Федерации  </t>
    </r>
    <r>
      <rPr>
        <i/>
        <sz val="11"/>
        <color theme="1"/>
        <rFont val="Calibri"/>
        <family val="2"/>
        <charset val="204"/>
        <scheme val="minor"/>
      </rPr>
      <t>(здесь – дошкольные образовательные организации, общеобразовательные организации, профессиональные образовательные организации, организации дополнительного образования)</t>
    </r>
  </si>
  <si>
    <r>
      <t xml:space="preserve">Общее количество педагогических работников в субъекте Российской Федерации </t>
    </r>
    <r>
      <rPr>
        <i/>
        <sz val="11"/>
        <color theme="1"/>
        <rFont val="Calibri"/>
        <family val="2"/>
        <charset val="204"/>
        <scheme val="minor"/>
      </rPr>
      <t xml:space="preserve">(здесь – педагогические работники дошкольных образовательных организаций, общеобразовательных организаций, профессиональных образовательных организаций, организаций дополнительного образования) </t>
    </r>
  </si>
  <si>
    <r>
      <t>Общее количество управленческих кадров в субъекте Российской Федерации</t>
    </r>
    <r>
      <rPr>
        <i/>
        <sz val="11"/>
        <color theme="1"/>
        <rFont val="Calibri"/>
        <family val="2"/>
        <charset val="204"/>
        <scheme val="minor"/>
      </rPr>
      <t xml:space="preserve"> (здесь – управленческие кадры дошкольных образовательных организаций, общеобразовательных организаций, профессиональных образовательных организаций, организаций дополнительного образования)</t>
    </r>
  </si>
  <si>
    <r>
      <t xml:space="preserve">Наличие / отсутствие практики реализации ЦНППМ ДПП в сетевой форме </t>
    </r>
    <r>
      <rPr>
        <i/>
        <sz val="11"/>
        <color theme="1"/>
        <rFont val="Calibri"/>
        <family val="2"/>
        <charset val="204"/>
        <scheme val="minor"/>
      </rPr>
      <t>(да / нет)</t>
    </r>
  </si>
  <si>
    <r>
      <t xml:space="preserve">Количество реализованных за отчетный период ЦНППМ ДПП в сетевой форме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</si>
  <si>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r>
      <t>Перечень организаций – партнеров при реализации ДПП в сетевой форме</t>
    </r>
    <r>
      <rPr>
        <i/>
        <sz val="11"/>
        <color theme="1"/>
        <rFont val="Calibri"/>
        <family val="2"/>
        <charset val="204"/>
        <scheme val="minor"/>
      </rPr>
      <t xml:space="preserve"> (в случае реализации ДПП в сетевой форме) </t>
    </r>
  </si>
  <si>
    <r>
      <t>Количество педагогических работников, прошедших обучение по ДПП, реализованным ЦНППМ в сетевой форме за отчетный период</t>
    </r>
    <r>
      <rPr>
        <i/>
        <sz val="11"/>
        <color theme="1"/>
        <rFont val="Calibri"/>
        <family val="2"/>
        <charset val="204"/>
        <scheme val="minor"/>
      </rPr>
      <t xml:space="preserve"> (в случае реализации ДПП в сетевой форме)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</si>
  <si>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Количество управленческих кадров, прошедших обучение по ДПП, реализованным ЦНППМ в сетевой форме за отчетный период </t>
    </r>
    <r>
      <rPr>
        <i/>
        <sz val="11"/>
        <color theme="1"/>
        <rFont val="Calibri"/>
        <family val="2"/>
        <charset val="204"/>
        <scheme val="minor"/>
      </rPr>
      <t xml:space="preserve">(в случае реализации ДПП в сетевой форме) </t>
    </r>
  </si>
  <si>
    <t xml:space="preserve">Доля педагогических работников, прошедших обучение по ДПП, реализованным в сетевой форме за отчетный период, от общего количества педагогических работников, прошедших обучение по ДПП, реализованным в ЦНППМ </t>
  </si>
  <si>
    <t xml:space="preserve">Доля управленческих кадров, прошедших обучение по ДПП, реализованным в сетевой форме за отчетный период, от общего количества управленческих кадров, прошедших обучение по ДПП, реализованным в ЦНППМ </t>
  </si>
  <si>
    <r>
      <t xml:space="preserve">Наличие / отсутствие практики реализации ОВО ДПП в сетевой форме </t>
    </r>
    <r>
      <rPr>
        <i/>
        <sz val="11"/>
        <color theme="1"/>
        <rFont val="Calibri"/>
        <family val="2"/>
        <charset val="204"/>
        <scheme val="minor"/>
      </rPr>
      <t>(да/нет)</t>
    </r>
  </si>
  <si>
    <r>
      <t xml:space="preserve">Количество реализованных за отчетный период ОВО ДПП в сетевой форме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</si>
  <si>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r>
      <t>Перечень организаций – партнеров при реализации ДПП в сетевой форме</t>
    </r>
    <r>
      <rPr>
        <i/>
        <sz val="11"/>
        <color theme="1"/>
        <rFont val="Calibri"/>
        <family val="2"/>
        <charset val="204"/>
        <scheme val="minor"/>
      </rPr>
      <t xml:space="preserve"> (в случае реализации ДПП в сетевой форме)</t>
    </r>
  </si>
  <si>
    <r>
      <t xml:space="preserve">Количество педагогических работников, прошедших обучение по ДПП, реализованным ОВО в сетевой форме за отчетный период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</si>
  <si>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t xml:space="preserve">Доля педагогических работников, прошедших обучение по ДПП, реализованным ОВО в сетевой форме за отчетный период, от общего количества педагогических работников, прошедших обучение по ДПП, реализованным в ОВО </t>
  </si>
  <si>
    <r>
      <t>Доля управленческих кадров, прошедших обучение по ДПП, реализованным ОВО в сетевой форме за отчетный период, от общего количества управленческих кадров, прошедших обучение по ДПП, реализованным ОВО</t>
    </r>
    <r>
      <rPr>
        <i/>
        <sz val="11"/>
        <rFont val="Calibri"/>
        <family val="2"/>
        <scheme val="minor"/>
      </rPr>
      <t xml:space="preserve"> </t>
    </r>
  </si>
  <si>
    <t xml:space="preserve">5.3. Сведения о реализации ДПП для педагогических работников и управленческих кадров в сетевой форме расположенными на территории субъекта Российской Федерации ОВО (в части ОВО, являющихся субъектами РС НМС в соответствии с Положением об РС НМС)  </t>
  </si>
  <si>
    <t>5.4. Сведения о реализации ДПП для педагогических работников и управленческих кадров в сетевой форме расположенными на территории субъекта Российской Федерации ПОО (в части ПОО, являющихся субъектами РС НМС в соответствии с Положением об РС НМС</t>
  </si>
  <si>
    <t xml:space="preserve">Доля педагогических работников, прошедших обучение по ДПП, реализованным в сетевой форме за отчетный период, от общего количества педагогических работников, прошедших обучение по ДПП, реализованным в ПОО </t>
  </si>
  <si>
    <r>
      <t>Доля управленческих кадров, прошедших обучение по ДПП, реализованным в сетевой форме за отчетный период, от общего количества управленческих кадров, прошедших обучение по ДПП, реализованным в ПОО</t>
    </r>
    <r>
      <rPr>
        <i/>
        <sz val="11"/>
        <rFont val="Calibri"/>
        <family val="2"/>
        <scheme val="minor"/>
      </rPr>
      <t xml:space="preserve"> </t>
    </r>
  </si>
  <si>
    <r>
      <t xml:space="preserve">Наличие / отсутствие практики реализации ПОО ДПП в сетевой форме </t>
    </r>
    <r>
      <rPr>
        <i/>
        <sz val="11"/>
        <color theme="1"/>
        <rFont val="Calibri"/>
        <family val="2"/>
        <charset val="204"/>
        <scheme val="minor"/>
      </rPr>
      <t>(да / нет)</t>
    </r>
  </si>
  <si>
    <r>
      <t xml:space="preserve">Количество реализованных за отчетный период ПОО ДПП в сетевой форме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</si>
  <si>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r>
      <t xml:space="preserve">Количество педагогических работников, прошедших обучение по ДПП, реализованным ПОО в сетевой форме за отчетный период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</si>
  <si>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r>
      <t xml:space="preserve">Количество управленческих кадров, прошедших обучение по ДПП, реализованным ПОО в сетевой форме за отчетный период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</si>
  <si>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t xml:space="preserve">5.5. Сведения о реализации ДПП в сетевой форме расположенными на территории субъекта Российской Федерации НКО (в части НКО, являющихся субъектами РС НМС в соответствии с Положением об РС НМС)  </t>
  </si>
  <si>
    <r>
      <t xml:space="preserve">Полное наименование НКО </t>
    </r>
    <r>
      <rPr>
        <i/>
        <sz val="11"/>
        <color theme="1"/>
        <rFont val="Calibri"/>
        <family val="2"/>
        <charset val="204"/>
        <scheme val="minor"/>
      </rPr>
      <t>(по Уставу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</si>
  <si>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Наличие / отсутствие практики реализации НКО ДПП в сетевой форме </t>
    </r>
    <r>
      <rPr>
        <i/>
        <sz val="11"/>
        <color theme="1"/>
        <rFont val="Calibri"/>
        <family val="2"/>
        <charset val="204"/>
        <scheme val="minor"/>
      </rPr>
      <t>(да / нет)</t>
    </r>
  </si>
  <si>
    <r>
      <t xml:space="preserve">Количество реализованных за отчетный период НКО ДПП в сетевой форме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</si>
  <si>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r>
      <t xml:space="preserve">Перечень организаций – партнеров при реализации ДПП в сетевой форме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</si>
  <si>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r>
      <t xml:space="preserve">Количество педагогических работников, прошедших обучение по ДПП, реализованным НКО в сетевой форме за отчетный период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</si>
  <si>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t xml:space="preserve">Доля педагогических работников, прошедших обучение по ДПП, реализованным в сетевой форме за отчетный период, от общего количества педагогических работников, прошедших обучение по ДПП, реализованным в НКО </t>
  </si>
  <si>
    <r>
      <t xml:space="preserve">Количество управленческих кадров, прошедших обучение по ДПП, реализованным НКО в сетевой форме за отчетный период </t>
    </r>
    <r>
      <rPr>
        <i/>
        <sz val="11"/>
        <color theme="1"/>
        <rFont val="Calibri"/>
        <family val="2"/>
        <charset val="204"/>
        <scheme val="minor"/>
      </rPr>
      <t>(в случае реализации ДПП в сетевой форме)</t>
    </r>
  </si>
  <si>
    <t>Доля управленческих кадров, прошедших обучение по ДПП, реализованным в сетевой форме за отчетный период, от общего количества управленческих кадров, прошедших обучение по ДПП, реализованным в НКО</t>
  </si>
  <si>
    <t xml:space="preserve">Доля ДПП, представленных организацией ДПО на включение в ФР ДПП, от общего количества ДПП, разработанных за отчетный период </t>
  </si>
  <si>
    <t xml:space="preserve">Доля педагогических работников, прошедших обучение по ДПП, разработанным организацией ДПО и включенным в ФР ДПП за отчетный период, от общего количества педагогических работников, прошедших обучение по ДПП в организации ДПО </t>
  </si>
  <si>
    <t xml:space="preserve">Доля управленческих кадров, прошедших обучение по ДПП, разработанным организацией ДПО и включенным в ФР ДПП за отчетный период, от общего количества управленческих кадров, прошедших обучение по ДПП в организации ДПО </t>
  </si>
  <si>
    <r>
      <t xml:space="preserve">Полное наименование ЦНППМ </t>
    </r>
    <r>
      <rPr>
        <i/>
        <sz val="11"/>
        <color theme="1"/>
        <rFont val="Calibri"/>
        <family val="2"/>
        <charset val="204"/>
        <scheme val="minor"/>
      </rPr>
      <t>(по Уставу)</t>
    </r>
  </si>
  <si>
    <t>Доля ДПП, представленных ЦНППМ на включение в ФР ДПП, от общего количества ДПП, разработанных за отчетный период</t>
  </si>
  <si>
    <t xml:space="preserve">Доля педагогических работников, прошедших обучение по ДПП, разработанным организацией ДПО и включенным в ФР ДПП за отчетный период, от общего количества педагогических работников, прошедших обучение по ДПП в ЦНППМ </t>
  </si>
  <si>
    <t xml:space="preserve">Доля управленческих, прошедших обучение по ДПП, разработанным организацией ДПО и включенным в ФР ДПП за отчетный период, от общего количества управленческих кадров, прошедших обучение по ДПП в ЦНППМ </t>
  </si>
  <si>
    <t xml:space="preserve">6.3. Сведения о включении ДПП, реализуемых ОВО субъекта Российской Федерации, в ФР ДПП (в части ОВО, являющихся субъектами РС НМС в соответствии с Положением об РС НМС)  </t>
  </si>
  <si>
    <t>Доля ДПП, представленных ОВО на включение в ФР ДПП, от общего количества ДПП, разработанных за отчетный период</t>
  </si>
  <si>
    <t xml:space="preserve">Доля педагогических работников субъекта Российской Федерации, прошедших обучение по ДПП, разработанным ОВО и включенным в ФР ДПП за отчетный период, от общего количества педагогических работников, прошедших обучение по ДПП в ОВО </t>
  </si>
  <si>
    <t xml:space="preserve">Доля управленческих кадров субъекта Российской Федерации, прошедших обучение по ДПП, разработанным ОВО и включенным в ФР ДПП за отчетный период, от общего количества управленческих кадров, прошедших обучение по ДПП в ОВО </t>
  </si>
  <si>
    <t xml:space="preserve">6.4. Сведения о включении ДПП, реализуемых ПОО субъекта Российской Федерации, в ФР ДПП (в части ПОО, являющихся субъектами РС НМС в соответствии с Положением об РС НМС)  </t>
  </si>
  <si>
    <t xml:space="preserve">Доля ДПП, представленных ПОО на включение в ФР ДПП, от общего количества ДПП, разработанных за отчетный период </t>
  </si>
  <si>
    <t xml:space="preserve">Доля педагогических работников субъекта Российской Федерации, прошедших обучение по ДПП, разработанным ПОО и включенным в ФР ДПП за отчетный период, от общего количества педагогических работников, прошедших обучение по ДПП в ПОО </t>
  </si>
  <si>
    <t xml:space="preserve">Доля управленческих кадров субъекта Российской Федерации, прошедших обучение по ДПП, разработанным ПОО и включенным в ФР ДПП за отчетный период, от общего количества управленческих кадров, прошедших обучение по ДПП в ПОО </t>
  </si>
  <si>
    <t xml:space="preserve">6.5. Сведения о включении ДПП, реализуемых НКО субъекта Российской Федерации, в ФР ДПП (в части НКО, являющихся субъектами РС НМС в соответствии с Положением об РС НМС)  </t>
  </si>
  <si>
    <t xml:space="preserve"> Доля ДПП, представленных НКО на включение в ФР ДПП, от общего количества ДПП, разработанных за отчетный период </t>
  </si>
  <si>
    <t xml:space="preserve"> Доля педагогических работников субъекта Российской Федерации, прошедших обучение по ДПП, разработанным НКО и включенным в ФР ДПП за отчетный период, от общего количества педагогических работников, прошедших обучение по ДПП в НКО </t>
  </si>
  <si>
    <t xml:space="preserve">Доля управленческих кадров субъекта Российской Федерации, прошедших обучение по ДПП, разработанным НКО и включенным в ФР ДПП за отчетный период, от общего управленческих кадров, прошедших обучение по ДПП в НКО </t>
  </si>
  <si>
    <r>
      <t xml:space="preserve">Реализация в субъекте </t>
    </r>
    <r>
      <rPr>
        <sz val="11"/>
        <color rgb="FF000000"/>
        <rFont val="Calibri"/>
        <family val="2"/>
        <charset val="204"/>
        <scheme val="minor"/>
      </rPr>
      <t>Российской Федерации</t>
    </r>
    <r>
      <rPr>
        <sz val="11"/>
        <color theme="1"/>
        <rFont val="Calibri"/>
        <family val="2"/>
        <charset val="204"/>
        <scheme val="minor"/>
      </rPr>
      <t xml:space="preserve"> процедуры диагностики профессиональных компетенций педагогических работников и управленческих кадров </t>
    </r>
    <r>
      <rPr>
        <i/>
        <sz val="11"/>
        <color theme="1"/>
        <rFont val="Calibri"/>
        <family val="2"/>
        <charset val="204"/>
        <scheme val="minor"/>
      </rPr>
      <t>(да/нет)</t>
    </r>
  </si>
  <si>
    <r>
      <t xml:space="preserve">Полное наименование организации, осуществляющей разработку диагностических материалов </t>
    </r>
    <r>
      <rPr>
        <i/>
        <sz val="11"/>
        <color theme="1"/>
        <rFont val="Calibri"/>
        <family val="2"/>
        <charset val="204"/>
        <scheme val="minor"/>
      </rPr>
      <t>(при наличии процедуры)</t>
    </r>
  </si>
  <si>
    <r>
      <t xml:space="preserve">Полное наименование организации, осуществляющей диагностику профессиональных компетенций педагогических работников и управленческих кадров </t>
    </r>
    <r>
      <rPr>
        <i/>
        <sz val="11"/>
        <color theme="1"/>
        <rFont val="Calibri"/>
        <family val="2"/>
        <charset val="204"/>
        <scheme val="minor"/>
      </rPr>
      <t>(при наличии процедуры)</t>
    </r>
  </si>
  <si>
    <r>
      <t xml:space="preserve">Полное наименование организации, осуществляющей разработку ИОМ педагогических работников и управленческих кадров </t>
    </r>
    <r>
      <rPr>
        <i/>
        <sz val="11"/>
        <color theme="1"/>
        <rFont val="Calibri"/>
        <family val="2"/>
        <charset val="204"/>
        <scheme val="minor"/>
      </rPr>
      <t>(при наличии процедуры)</t>
    </r>
  </si>
  <si>
    <r>
      <t xml:space="preserve">Количество педагогических работников, для которых за отчетный период разработаны ИОМ </t>
    </r>
    <r>
      <rPr>
        <i/>
        <sz val="11"/>
        <color theme="1"/>
        <rFont val="Calibri"/>
        <family val="2"/>
        <charset val="204"/>
        <scheme val="minor"/>
      </rPr>
      <t xml:space="preserve">(при наличии процедуры) </t>
    </r>
  </si>
  <si>
    <r>
      <t>Доля педагогических работников, для которых за отчетный период разработаны ИОМ, от общего количества педагогических работников в субъекте Российской Федерации</t>
    </r>
    <r>
      <rPr>
        <i/>
        <sz val="11"/>
        <rFont val="Calibri"/>
        <family val="2"/>
        <scheme val="minor"/>
      </rPr>
      <t xml:space="preserve"> </t>
    </r>
  </si>
  <si>
    <r>
      <t xml:space="preserve">Количество управленческих кадров, для которых за отчетный период разработаны ИОМ </t>
    </r>
    <r>
      <rPr>
        <i/>
        <sz val="11"/>
        <color theme="1"/>
        <rFont val="Calibri"/>
        <family val="2"/>
        <charset val="204"/>
        <scheme val="minor"/>
      </rPr>
      <t>(при наличии процедуры)</t>
    </r>
  </si>
  <si>
    <r>
      <t>Доля управленческих кадров, для которых за отчетный период разработаны ИОМ, от общего количества управленческих кадров в субъекте Российской Федерации</t>
    </r>
    <r>
      <rPr>
        <i/>
        <sz val="11"/>
        <rFont val="Calibri"/>
        <family val="2"/>
        <scheme val="minor"/>
      </rPr>
      <t xml:space="preserve"> </t>
    </r>
  </si>
  <si>
    <r>
      <t xml:space="preserve">Реализация в субъекте </t>
    </r>
    <r>
      <rPr>
        <sz val="11"/>
        <color rgb="FF000000"/>
        <rFont val="Calibri"/>
        <family val="2"/>
        <charset val="204"/>
        <scheme val="minor"/>
      </rPr>
      <t>Российской Федерации</t>
    </r>
    <r>
      <rPr>
        <sz val="11"/>
        <color theme="1"/>
        <rFont val="Calibri"/>
        <family val="2"/>
        <charset val="204"/>
        <scheme val="minor"/>
      </rPr>
      <t xml:space="preserve"> процедуры разработки ИОМ педагогических работников и управленческих кадров </t>
    </r>
    <r>
      <rPr>
        <i/>
        <sz val="11"/>
        <color theme="1"/>
        <rFont val="Calibri"/>
        <family val="2"/>
        <charset val="204"/>
        <scheme val="minor"/>
      </rPr>
      <t>(да/нет)</t>
    </r>
  </si>
  <si>
    <r>
      <t xml:space="preserve">Ссылки на информационные ресурсы </t>
    </r>
    <r>
      <rPr>
        <i/>
        <sz val="11"/>
        <color theme="1"/>
        <rFont val="Calibri"/>
        <family val="2"/>
        <charset val="204"/>
        <scheme val="minor"/>
      </rPr>
      <t>(официальные сайты, социальные сети и т.д.)</t>
    </r>
    <r>
      <rPr>
        <sz val="11"/>
        <color theme="1"/>
        <rFont val="Calibri"/>
        <family val="2"/>
        <charset val="204"/>
        <scheme val="minor"/>
      </rPr>
      <t xml:space="preserve">, содержащие информацию об образовательных </t>
    </r>
    <r>
      <rPr>
        <i/>
        <sz val="11"/>
        <color theme="1"/>
        <rFont val="Calibri"/>
        <family val="2"/>
        <charset val="204"/>
        <scheme val="minor"/>
      </rPr>
      <t>(мастер-классы, семинары и т.д.)</t>
    </r>
    <r>
      <rPr>
        <sz val="11"/>
        <color theme="1"/>
        <rFont val="Calibri"/>
        <family val="2"/>
        <charset val="204"/>
        <scheme val="minor"/>
      </rPr>
      <t xml:space="preserve"> и (или) просветительских </t>
    </r>
    <r>
      <rPr>
        <i/>
        <sz val="11"/>
        <color theme="1"/>
        <rFont val="Calibri"/>
        <family val="2"/>
        <charset val="204"/>
        <scheme val="minor"/>
      </rPr>
      <t>(открытые лекции, интервью)</t>
    </r>
    <r>
      <rPr>
        <sz val="11"/>
        <color theme="1"/>
        <rFont val="Calibri"/>
        <family val="2"/>
        <charset val="204"/>
        <scheme val="minor"/>
      </rPr>
      <t xml:space="preserve"> мероприятиях</t>
    </r>
  </si>
  <si>
    <r>
      <t xml:space="preserve">Реализация в субъекте Российской Федерации ЦМН </t>
    </r>
    <r>
      <rPr>
        <i/>
        <sz val="11"/>
        <color theme="1"/>
        <rFont val="Calibri"/>
        <family val="2"/>
        <charset val="204"/>
        <scheme val="minor"/>
      </rPr>
      <t>(да/нет)</t>
    </r>
  </si>
  <si>
    <t xml:space="preserve">Доля педагогических работников, принимавших участие в федеральных этапах Всероссийских конкурсов профессионального мастерства за отчетный период, от общего количества педагогических работников </t>
  </si>
  <si>
    <r>
      <t xml:space="preserve">Доля педагогических работников, принимавших участие в региональных конкурсах </t>
    </r>
    <r>
      <rPr>
        <i/>
        <sz val="11"/>
        <rFont val="Calibri"/>
        <family val="2"/>
        <scheme val="minor"/>
      </rPr>
      <t>(региональных этапах Всероссийских конкурсов)</t>
    </r>
    <r>
      <rPr>
        <sz val="11"/>
        <rFont val="Calibri"/>
        <family val="2"/>
        <scheme val="minor"/>
      </rPr>
      <t xml:space="preserve"> профессионального мастерства за отчетный период, от общего количества педагогических работников </t>
    </r>
  </si>
  <si>
    <r>
      <t xml:space="preserve">Наличие / отсутствие в субъекте Российской Федерации стажировочных площадок </t>
    </r>
    <r>
      <rPr>
        <i/>
        <sz val="11"/>
        <color theme="1"/>
        <rFont val="Calibri"/>
        <family val="2"/>
        <charset val="204"/>
        <scheme val="minor"/>
      </rPr>
      <t>(да/нет)</t>
    </r>
  </si>
  <si>
    <r>
      <t xml:space="preserve">Ссылка на электронный ресурс, содержащий реестр стажировочных площадок </t>
    </r>
    <r>
      <rPr>
        <i/>
        <sz val="11"/>
        <color theme="1"/>
        <rFont val="Calibri"/>
        <family val="2"/>
        <charset val="204"/>
        <scheme val="minor"/>
      </rPr>
      <t>(при наличии стажировочных площадок)</t>
    </r>
  </si>
  <si>
    <r>
      <t xml:space="preserve">Наличие / отсутствие в субъекте Российской Федерации инновационных площадок </t>
    </r>
    <r>
      <rPr>
        <i/>
        <sz val="11"/>
        <color theme="1"/>
        <rFont val="Calibri"/>
        <family val="2"/>
        <charset val="204"/>
        <scheme val="minor"/>
      </rPr>
      <t>(да/нет)</t>
    </r>
  </si>
  <si>
    <r>
      <t>Ссылка на электронный ресурс, содержащий реестр инновационных площадок</t>
    </r>
    <r>
      <rPr>
        <i/>
        <sz val="11"/>
        <color theme="1"/>
        <rFont val="Calibri"/>
        <family val="2"/>
        <charset val="204"/>
        <scheme val="minor"/>
      </rPr>
      <t xml:space="preserve"> (при наличии инновационных площадок)</t>
    </r>
  </si>
  <si>
    <t xml:space="preserve">Доля ДПП, разработанных на основе результатов инновационной деятельности, от общего количества ДПП, разработанных за отчетный период в субъекте Российской Федерации </t>
  </si>
  <si>
    <t>2.2.1.  Реквизиты РОИВ</t>
  </si>
  <si>
    <r>
      <t xml:space="preserve">Наличие ППС в субъекте Российской Федерации </t>
    </r>
    <r>
      <rPr>
        <i/>
        <sz val="11"/>
        <color theme="1"/>
        <rFont val="Calibri"/>
        <family val="2"/>
        <charset val="204"/>
        <scheme val="minor"/>
      </rPr>
      <t>(да/нет)</t>
    </r>
  </si>
  <si>
    <t xml:space="preserve">Отчет о результатах мониторинга регионального сегмента единой федеральной системы научно-методического сопровождения педагогических работников и управленческих кадров (региональный паспорт ДПО) </t>
  </si>
  <si>
    <t xml:space="preserve">                 Расшифровка</t>
  </si>
  <si>
    <t>https://ipkro.riobr.ru/</t>
  </si>
  <si>
    <t>Мальсагова Инна Якубовна</t>
  </si>
  <si>
    <t>Государственное бюджетное образовательное учреждение дополнительного профессионального образования "Институт повышения квалификации работников образования Республики Ингушетия"</t>
  </si>
  <si>
    <t>386101, Республика Ингушетия, г. Назрань, ул Насыр-Кортская, д. 29 б</t>
  </si>
  <si>
    <t>https://ipkro.riobr.ru/category/novosti/</t>
  </si>
  <si>
    <t>Центр непрерывного повышения профессионального мастерства педагогических работников</t>
  </si>
  <si>
    <t>Центр непрерывного повышения профессионального мастерства педагогических работников ГБОУ ДПО "ИПК РО РИ"</t>
  </si>
  <si>
    <t>1. Аналитическое 
2. Информационное
3. Организационно-методическое 
4. Консультационное</t>
  </si>
  <si>
    <t xml:space="preserve">56
</t>
  </si>
  <si>
    <t>штатные сотрудники/совместители/работают в рамках трехсторонних соглашений</t>
  </si>
  <si>
    <t xml:space="preserve">Координация региональной инфраструктуры системы научно-методического сопровождения педагогиченских работников и управленческих кадров;
Осуществление диагностики профессиональных затруднений педагогов и управленческих кадров;
Создание условий для формирования и реализоции ИОМ;Формирование системы методического и содержательного сопровождения освоения программ ДПО;
Повышение квалификации педагогических работников и управленческих кадров с учетом выявленных профессиональных дефицитов; 
Разработка ДПП в соотвествии с актуальным запросом работников образования;
Выявление, систематизаци, отбор и распространение региональных педагогических (управленческих) практик;
подготовка программ в Федеральный реестр ДПП; 
Организация и проведение образовательных мероприятий для педагогических работников (курсы повышения квалификации, семинары, консультации, мастер-классы, круглый стол, тренинги и т.д.);
Обеспечение разработки и внедрения нового содержания образования, технологии обучения;
Оказание адресной методической поддержки педагогам и педагогическим коллективам школ;
Организация информационного и методического сопровождения деятельности инфраструктуры, созданной в рамках национального проекта "Образование" на территории Республики Ингушетия;
Внедрение в образовательный процесс совреиенных технологий обучения и воспитания;
Разработка новых моделей повышения квалификации;
Проведение мониторинговых и аналитических исследований; 
Анализ показателей эффективности функционирования РС НМС.
</t>
  </si>
  <si>
    <t xml:space="preserve">61
</t>
  </si>
  <si>
    <t>1. "Актуальные вопросы проектирования и осуществления образовательного процесса в условиях реализации обновленных ФГОС ООО на уроках истории и обществознания"
2. "Программирование в среде Python для организации проектной научно-познавательной деятельности школьников" 
3. "Дополнительное образование в современной школе"
4. "Современные подходы профилактики безнадзорности и правонарушений несовершенолетних: взаимодействие общества, семьи и школы"
5. «Основы робототехники»</t>
  </si>
  <si>
    <t>https://ipkro.riobr.ru/svedeniya-ob-obrazovatelnoj-organiz/obrazovanie/</t>
  </si>
  <si>
    <t>1."Формирование профессиональных компетенций педагога дополнительного образования по электронике в условиях введения профессионального стандарта "Педагог дополнительного образования детей и взрослых" 2."Программирование в среде Python для организации проектной научно-познавательной деятельности школьников" 3."Методические аспекты подготовки обучающихся общеобразоватеьных организаций в рамках проекта "Техновзлет. Я сдам ЕГЭ" 4.«3D моделирование в CAD-системах» 5.«Реализация требований обновленных ФГОС НОО, ФГОС ООО в работе учителя, преподающего ингушский язык и литературу в начальных классах»</t>
  </si>
  <si>
    <t>ГБУ ДПО "Институт развития образования Чеченской республики"</t>
  </si>
  <si>
    <t>0
(4 ДПП проходят экспертную проверку)</t>
  </si>
  <si>
    <t>Центр непрерывного повышения профессионального  мастерства педагогических работников</t>
  </si>
  <si>
    <t>1. Курсы повышения квалификации;
2. Мастер-классы;
3. Тренинги;
4. "Круглый стол";
5. Индивидуальные консультации;
6. Групповые консультации;
7. Открытые уроки;
8. Коучинг</t>
  </si>
  <si>
    <t>https://ipkro.riobr.ru/wp-content/uploads/sites/70/2022/11/reestra-stazhir.-ploshhadok-nov.pdf</t>
  </si>
  <si>
    <t>https://ipkro.riobr.ru/wp-content/uploads/sites/70/2022/11/Reestr-inovatsionnyh-ploshhadok-RI.pdf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</si>
</sst>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0" fontId="9" fillId="0" borderId="1" xfId="0" applyFont="1" applyBorder="1"/>
    <xf numFmtId="0" fontId="8" fillId="0" borderId="3" xfId="0" applyFont="1" applyBorder="1" applyAlignment="1">
      <alignment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/>
    <xf numFmtId="0" fontId="0" fillId="0" borderId="0" xfId="0" applyBorder="1"/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49" fontId="0" fillId="0" borderId="7" xfId="0" applyNumberFormat="1" applyBorder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/>
    <xf numFmtId="0" fontId="0" fillId="0" borderId="3" xfId="0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vertical="top"/>
    </xf>
    <xf numFmtId="49" fontId="0" fillId="0" borderId="8" xfId="0" applyNumberForma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0" fillId="0" borderId="8" xfId="0" applyBorder="1" applyAlignment="1">
      <alignment horizontal="left" vertical="center"/>
    </xf>
    <xf numFmtId="0" fontId="8" fillId="0" borderId="4" xfId="0" applyFont="1" applyFill="1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horizontal="center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49" fontId="0" fillId="0" borderId="9" xfId="0" applyNumberForma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" fontId="0" fillId="0" borderId="0" xfId="0" applyNumberFormat="1"/>
    <xf numFmtId="0" fontId="0" fillId="0" borderId="10" xfId="0" applyBorder="1"/>
    <xf numFmtId="49" fontId="0" fillId="0" borderId="8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  <protection hidden="1"/>
    </xf>
    <xf numFmtId="0" fontId="9" fillId="0" borderId="1" xfId="0" applyFont="1" applyBorder="1" applyAlignment="1"/>
    <xf numFmtId="0" fontId="16" fillId="0" borderId="3" xfId="0" applyFont="1" applyBorder="1" applyAlignment="1">
      <alignment vertical="top" wrapText="1"/>
    </xf>
    <xf numFmtId="0" fontId="18" fillId="0" borderId="0" xfId="0" applyFont="1"/>
    <xf numFmtId="0" fontId="18" fillId="0" borderId="5" xfId="0" applyFont="1" applyBorder="1" applyAlignment="1">
      <alignment vertical="top" wrapText="1"/>
    </xf>
    <xf numFmtId="10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vertical="top" wrapText="1"/>
    </xf>
    <xf numFmtId="10" fontId="18" fillId="0" borderId="9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left" vertical="top" wrapText="1"/>
    </xf>
    <xf numFmtId="0" fontId="13" fillId="0" borderId="0" xfId="0" applyFont="1" applyBorder="1" applyAlignment="1"/>
    <xf numFmtId="0" fontId="0" fillId="0" borderId="4" xfId="0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1" fontId="8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vertical="top" wrapText="1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49" fontId="8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Protection="1"/>
    <xf numFmtId="0" fontId="6" fillId="0" borderId="4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top" wrapText="1"/>
    </xf>
    <xf numFmtId="0" fontId="0" fillId="0" borderId="0" xfId="0" applyProtection="1"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10" fontId="7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top" wrapText="1"/>
    </xf>
    <xf numFmtId="0" fontId="27" fillId="0" borderId="9" xfId="1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2" fillId="0" borderId="3" xfId="0" applyFont="1" applyBorder="1" applyAlignment="1">
      <alignment vertical="top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49" fontId="9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3" fillId="0" borderId="0" xfId="0" applyFont="1" applyAlignment="1" applyProtection="1">
      <alignment horizontal="left"/>
    </xf>
    <xf numFmtId="0" fontId="13" fillId="0" borderId="0" xfId="0" applyFont="1" applyAlignment="1">
      <alignment horizontal="left" vertical="top"/>
    </xf>
    <xf numFmtId="49" fontId="0" fillId="2" borderId="7" xfId="0" applyNumberForma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1" fontId="0" fillId="2" borderId="8" xfId="0" applyNumberFormat="1" applyFill="1" applyBorder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/>
    </xf>
    <xf numFmtId="49" fontId="0" fillId="2" borderId="8" xfId="0" applyNumberFormat="1" applyFill="1" applyBorder="1" applyAlignment="1">
      <alignment horizontal="left" vertical="top" wrapText="1"/>
    </xf>
    <xf numFmtId="1" fontId="0" fillId="2" borderId="8" xfId="0" applyNumberFormat="1" applyFill="1" applyBorder="1" applyAlignment="1">
      <alignment horizontal="center" vertical="top"/>
    </xf>
    <xf numFmtId="1" fontId="0" fillId="2" borderId="9" xfId="0" applyNumberFormat="1" applyFill="1" applyBorder="1" applyAlignment="1">
      <alignment horizontal="center" vertical="top"/>
    </xf>
    <xf numFmtId="0" fontId="0" fillId="2" borderId="7" xfId="0" applyFill="1" applyBorder="1" applyAlignment="1" applyProtection="1">
      <alignment horizontal="left" vertical="top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28" fillId="2" borderId="7" xfId="0" applyFont="1" applyFill="1" applyBorder="1" applyAlignment="1">
      <alignment horizontal="center" vertical="center"/>
    </xf>
    <xf numFmtId="1" fontId="28" fillId="2" borderId="8" xfId="0" applyNumberFormat="1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 wrapText="1"/>
    </xf>
    <xf numFmtId="10" fontId="28" fillId="2" borderId="8" xfId="0" applyNumberFormat="1" applyFont="1" applyFill="1" applyBorder="1" applyAlignment="1">
      <alignment horizontal="center" vertical="center"/>
    </xf>
    <xf numFmtId="10" fontId="28" fillId="2" borderId="9" xfId="0" applyNumberFormat="1" applyFont="1" applyFill="1" applyBorder="1" applyAlignment="1">
      <alignment horizontal="center" vertical="center"/>
    </xf>
    <xf numFmtId="0" fontId="28" fillId="0" borderId="0" xfId="0" applyFont="1"/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0" fontId="28" fillId="2" borderId="3" xfId="0" applyNumberFormat="1" applyFont="1" applyFill="1" applyBorder="1" applyAlignment="1" applyProtection="1">
      <alignment horizontal="center" vertical="center"/>
      <protection hidden="1"/>
    </xf>
    <xf numFmtId="0" fontId="29" fillId="2" borderId="7" xfId="0" applyFont="1" applyFill="1" applyBorder="1" applyAlignment="1">
      <alignment horizontal="left" vertical="top" wrapText="1"/>
    </xf>
    <xf numFmtId="1" fontId="29" fillId="2" borderId="8" xfId="0" applyNumberFormat="1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10" fontId="29" fillId="2" borderId="8" xfId="0" applyNumberFormat="1" applyFont="1" applyFill="1" applyBorder="1" applyAlignment="1" applyProtection="1">
      <alignment horizontal="center" vertical="center"/>
      <protection hidden="1"/>
    </xf>
    <xf numFmtId="0" fontId="29" fillId="2" borderId="8" xfId="0" applyFont="1" applyFill="1" applyBorder="1" applyAlignment="1">
      <alignment horizontal="left" vertical="top" wrapText="1"/>
    </xf>
    <xf numFmtId="0" fontId="26" fillId="2" borderId="9" xfId="1" applyFill="1" applyBorder="1" applyAlignment="1">
      <alignment horizontal="left" vertical="top" wrapText="1"/>
    </xf>
    <xf numFmtId="1" fontId="0" fillId="2" borderId="8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left" vertical="top" wrapText="1"/>
    </xf>
    <xf numFmtId="0" fontId="29" fillId="3" borderId="7" xfId="0" applyFont="1" applyFill="1" applyBorder="1" applyAlignment="1">
      <alignment horizontal="left" vertical="top" wrapText="1"/>
    </xf>
    <xf numFmtId="0" fontId="30" fillId="2" borderId="8" xfId="0" applyFont="1" applyFill="1" applyBorder="1" applyAlignment="1">
      <alignment horizontal="center" vertical="center"/>
    </xf>
    <xf numFmtId="2" fontId="29" fillId="2" borderId="8" xfId="0" applyNumberFormat="1" applyFont="1" applyFill="1" applyBorder="1" applyAlignment="1">
      <alignment horizontal="left" vertical="top" wrapText="1"/>
    </xf>
    <xf numFmtId="10" fontId="29" fillId="2" borderId="8" xfId="0" applyNumberFormat="1" applyFont="1" applyFill="1" applyBorder="1" applyAlignment="1">
      <alignment horizontal="center" vertical="center"/>
    </xf>
    <xf numFmtId="10" fontId="29" fillId="2" borderId="9" xfId="0" applyNumberFormat="1" applyFont="1" applyFill="1" applyBorder="1" applyAlignment="1">
      <alignment horizontal="center" vertical="center"/>
    </xf>
    <xf numFmtId="0" fontId="29" fillId="0" borderId="0" xfId="0" applyFont="1"/>
    <xf numFmtId="1" fontId="0" fillId="2" borderId="7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 wrapText="1"/>
    </xf>
    <xf numFmtId="10" fontId="0" fillId="2" borderId="9" xfId="0" applyNumberForma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left" vertical="top" wrapText="1"/>
    </xf>
    <xf numFmtId="1" fontId="32" fillId="2" borderId="8" xfId="0" applyNumberFormat="1" applyFont="1" applyFill="1" applyBorder="1" applyAlignment="1">
      <alignment horizontal="center" vertical="center"/>
    </xf>
    <xf numFmtId="10" fontId="32" fillId="2" borderId="8" xfId="0" applyNumberFormat="1" applyFont="1" applyFill="1" applyBorder="1" applyAlignment="1">
      <alignment horizontal="center" vertical="center"/>
    </xf>
    <xf numFmtId="10" fontId="32" fillId="2" borderId="9" xfId="0" applyNumberFormat="1" applyFont="1" applyFill="1" applyBorder="1" applyAlignment="1">
      <alignment horizontal="center" vertical="center"/>
    </xf>
    <xf numFmtId="0" fontId="32" fillId="0" borderId="0" xfId="0" applyFont="1"/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1" fontId="28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28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8" fillId="2" borderId="3" xfId="0" applyFont="1" applyFill="1" applyBorder="1" applyAlignment="1" applyProtection="1">
      <alignment horizontal="left" vertical="top" wrapText="1"/>
      <protection locked="0"/>
    </xf>
    <xf numFmtId="0" fontId="33" fillId="2" borderId="3" xfId="1" applyFont="1" applyFill="1" applyBorder="1" applyAlignment="1" applyProtection="1">
      <alignment horizontal="left" vertical="top" wrapText="1"/>
      <protection locked="0"/>
    </xf>
    <xf numFmtId="10" fontId="1" fillId="2" borderId="3" xfId="0" applyNumberFormat="1" applyFont="1" applyFill="1" applyBorder="1" applyAlignment="1" applyProtection="1">
      <alignment horizontal="center" vertical="top" wrapText="1"/>
      <protection hidden="1"/>
    </xf>
    <xf numFmtId="49" fontId="28" fillId="2" borderId="3" xfId="0" applyNumberFormat="1" applyFont="1" applyFill="1" applyBorder="1" applyAlignment="1" applyProtection="1">
      <alignment horizontal="center" vertical="center"/>
      <protection locked="0"/>
    </xf>
    <xf numFmtId="49" fontId="26" fillId="2" borderId="3" xfId="1" applyNumberFormat="1" applyFill="1" applyBorder="1" applyAlignment="1" applyProtection="1">
      <alignment horizontal="left" vertical="top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325">
    <dxf>
      <font>
        <sz val="12"/>
        <charset val="204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sz val="12"/>
        <charset val="204"/>
      </font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z val="12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2"/>
        <charset val="204"/>
      </font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2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2"/>
        <charset val="204"/>
      </font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2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2"/>
        <charset val="204"/>
      </font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2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charset val="204"/>
        <scheme val="minor"/>
      </font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sz val="16"/>
        <charset val="204"/>
      </font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z val="16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numFmt numFmtId="2" formatCode="0.00"/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6"/>
        <color auto="1"/>
        <name val="Calibri"/>
        <charset val="204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fill>
        <patternFill patternType="solid">
          <fgColor indexed="64"/>
          <bgColor theme="9" tint="0.39997558519241921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4"/>
        <charset val="204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sz val="14"/>
        <charset val="204"/>
      </font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z val="14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4"/>
        <charset val="204"/>
      </font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4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4"/>
        <charset val="204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4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4"/>
        <charset val="204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z val="16"/>
        <charset val="204"/>
      </font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font>
        <sz val="16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numFmt numFmtId="14" formatCode="0.00%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font>
        <sz val="16"/>
        <charset val="204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16"/>
        <charset val="204"/>
      </font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fill>
        <patternFill patternType="solid">
          <fgColor indexed="64"/>
          <bgColor rgb="FF92D05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rgb="FF92D05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fill>
        <patternFill patternType="solid">
          <fgColor indexed="64"/>
          <bgColor rgb="FF92D05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numFmt numFmtId="30" formatCode="@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charset val="204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charset val="204"/>
        <scheme val="none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1(&#1060;&#1057;)%20&#1062;&#1053;&#1055;&#1055;&#1052;%202022%205.1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3.1."/>
      <sheetName val="2.3.2."/>
      <sheetName val="2.4.1."/>
      <sheetName val="2.4.2."/>
      <sheetName val="3."/>
      <sheetName val="4.1."/>
      <sheetName val="4.2."/>
      <sheetName val="5.1."/>
      <sheetName val="5.2."/>
      <sheetName val="6.1."/>
      <sheetName val="6.2."/>
      <sheetName val="7."/>
      <sheetName val="8.1."/>
      <sheetName val="8.2."/>
      <sheetName val="9.1."/>
      <sheetName val="9.2."/>
      <sheetName val="Скрыт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0000000}" name="Таблица128" displayName="Таблица128" ref="A5:J6" totalsRowShown="0" headerRowDxfId="324" dataDxfId="322" headerRowBorderDxfId="323" tableBorderDxfId="321" totalsRowBorderDxfId="320">
  <autoFilter ref="A5:J6" xr:uid="{00000000-0009-0000-0100-00001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 Полное наименование РОИВ" dataDxfId="319"/>
    <tableColumn id="2" xr3:uid="{00000000-0010-0000-0000-000002000000}" name="Организационно-правовая форма" dataDxfId="318"/>
    <tableColumn id="3" xr3:uid="{00000000-0010-0000-0000-000003000000}" name=" ФИО руководителя" dataDxfId="317"/>
    <tableColumn id="4" xr3:uid="{00000000-0010-0000-0000-000004000000}" name="Юридический адрес" dataDxfId="316"/>
    <tableColumn id="5" xr3:uid="{00000000-0010-0000-0000-000005000000}" name="ОКПО" dataDxfId="315"/>
    <tableColumn id="6" xr3:uid="{00000000-0010-0000-0000-000006000000}" name="ИНН" dataDxfId="314"/>
    <tableColumn id="7" xr3:uid="{00000000-0010-0000-0000-000007000000}" name="КПП" dataDxfId="313"/>
    <tableColumn id="8" xr3:uid="{00000000-0010-0000-0000-000008000000}" name="ОГРН" dataDxfId="312"/>
    <tableColumn id="9" xr3:uid="{00000000-0010-0000-0000-000009000000}" name="ОКТМО" dataDxfId="311"/>
    <tableColumn id="10" xr3:uid="{00000000-0010-0000-0000-00000A000000}" name="Ссылка на официальный сайт / страницу официального сайта" dataDxfId="310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Таблица8" displayName="Таблица8" ref="A5:I6" totalsRowShown="0" headerRowDxfId="242" dataDxfId="240" headerRowBorderDxfId="241" tableBorderDxfId="239" totalsRowBorderDxfId="238">
  <autoFilter ref="A5:I6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900-000001000000}" name="Полное наименование НКО (по уставу)" dataDxfId="237"/>
    <tableColumn id="2" xr3:uid="{00000000-0010-0000-0900-000002000000}" name="ФИО руководителя" dataDxfId="236"/>
    <tableColumn id="3" xr3:uid="{00000000-0010-0000-0900-000003000000}" name="Юридический адрес" dataDxfId="235"/>
    <tableColumn id="4" xr3:uid="{00000000-0010-0000-0900-000004000000}" name="ОКПО" dataDxfId="234"/>
    <tableColumn id="5" xr3:uid="{00000000-0010-0000-0900-000005000000}" name="ИНН" dataDxfId="233"/>
    <tableColumn id="6" xr3:uid="{00000000-0010-0000-0900-000006000000}" name="КПП" dataDxfId="232"/>
    <tableColumn id="7" xr3:uid="{00000000-0010-0000-0900-000007000000}" name="ОГРН" dataDxfId="231"/>
    <tableColumn id="8" xr3:uid="{00000000-0010-0000-0900-000008000000}" name="ОКТМО" dataDxfId="230"/>
    <tableColumn id="9" xr3:uid="{00000000-0010-0000-0900-000009000000}" name="Ссылка на официальный сайт" dataDxfId="229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Таблица9" displayName="Таблица9" ref="A3:B4" totalsRowShown="0" headerRowDxfId="228" dataDxfId="226" headerRowBorderDxfId="227" tableBorderDxfId="225" totalsRowBorderDxfId="224">
  <autoFilter ref="A3:B4" xr:uid="{00000000-0009-0000-0100-000009000000}">
    <filterColumn colId="0" hiddenButton="1"/>
    <filterColumn colId="1" hiddenButton="1"/>
  </autoFilter>
  <tableColumns count="2">
    <tableColumn id="1" xr3:uid="{00000000-0010-0000-0A00-000001000000}" name="Направления деятельности НКО в рамках РС НМС (если деятельность предусмотрена Положением о создании и функционировании РС НМС)" dataDxfId="223"/>
    <tableColumn id="2" xr3:uid="{00000000-0010-0000-0A00-000002000000}" name="Количество заключенных НКО соглашений с другими субъектами ЕФС (при наличии)" dataDxfId="222"/>
  </tableColumns>
  <tableStyleInfo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Таблица11" displayName="Таблица11" ref="A5:I6" totalsRowShown="0" headerRowDxfId="221" headerRowBorderDxfId="220" tableBorderDxfId="219" totalsRowBorderDxfId="218">
  <autoFilter ref="A5:I6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B00-000001000000}" name="Полное наименование организации ДПО (по Уставу)" dataDxfId="53"/>
    <tableColumn id="2" xr3:uid="{00000000-0010-0000-0B00-000002000000}" name="Количество разработанных за отчетный период ДПП" dataDxfId="52"/>
    <tableColumn id="3" xr3:uid="{00000000-0010-0000-0B00-000003000000}" name=" Количество реализованных за отчетный период ДПП" dataDxfId="51"/>
    <tableColumn id="4" xr3:uid="{00000000-0010-0000-0B00-000004000000}" name="Количество педагогических работников, прошедших обучение по ДПП, реализованным организацией ДПО за отчетный период" dataDxfId="50"/>
    <tableColumn id="5" xr3:uid="{00000000-0010-0000-0B00-000005000000}" name="Доля педагогических работников, прошедших обучение по ДПП, реализованным организацией ДПО за отчетный период, от общего количества педагогических работников субъекта Российской Федерации " dataDxfId="49">
      <calculatedColumnFormula>2310/7465</calculatedColumnFormula>
    </tableColumn>
    <tableColumn id="6" xr3:uid="{00000000-0010-0000-0B00-000006000000}" name="Количество управленческих кадров, прошедших обучение по ДПП, реализованным организацией ДПО за отчетный период" dataDxfId="48"/>
    <tableColumn id="7" xr3:uid="{00000000-0010-0000-0B00-000007000000}" name="Доля управленческих кадров, прошедших обучение по ДПП, реализованным организацией ДПО за отчетный период, от общего количества управленческих кадров субъекта Российской Федерации " dataDxfId="47">
      <calculatedColumnFormula>286/942</calculatedColumnFormula>
    </tableColumn>
    <tableColumn id="8" xr3:uid="{00000000-0010-0000-0B00-000008000000}" name="Перечень приоритетных тематик ДПП, реализованных организацией ДПО за отчетный период (не более 5)" dataDxfId="46"/>
    <tableColumn id="9" xr3:uid="{00000000-0010-0000-0B00-000009000000}" name="Ссылка на подраздел «Образование» раздела «Сведения об образовательной организации» официального сайта организации ДПО" dataDxfId="45" dataCellStyle="Гиперссылка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Таблица12" displayName="Таблица12" ref="A3:H4" totalsRowShown="0" headerRowDxfId="217" dataDxfId="36" headerRowBorderDxfId="216" tableBorderDxfId="215" totalsRowBorderDxfId="214">
  <autoFilter ref="A3:H4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C00-000001000000}" name="Полное наименование ЦНППМ" dataDxfId="44"/>
    <tableColumn id="2" xr3:uid="{00000000-0010-0000-0C00-000002000000}" name="Количество разработанных за отчетный период ДПП" dataDxfId="43"/>
    <tableColumn id="3" xr3:uid="{00000000-0010-0000-0C00-000003000000}" name="Количество реализованных за отчетный период ДПП" dataDxfId="42"/>
    <tableColumn id="4" xr3:uid="{00000000-0010-0000-0C00-000004000000}" name="Количество педагогических работников, прошедших обучение по ДПП, реализованным ЦНППМ за отчетный период" dataDxfId="41"/>
    <tableColumn id="5" xr3:uid="{00000000-0010-0000-0C00-000005000000}" name="Доля педагогических работников, прошедших обучение по ДПП, реализованным ЦНППМ за отчетный период, от общего количества педагогических работников субъекта Российской Федерации " dataDxfId="40">
      <calculatedColumnFormula>1110/7365</calculatedColumnFormula>
    </tableColumn>
    <tableColumn id="6" xr3:uid="{00000000-0010-0000-0C00-000006000000}" name="Количество управленческих кадров, прошедших обучение по ДПП, реализованным ЦНППМ за отчетный период" dataDxfId="39"/>
    <tableColumn id="7" xr3:uid="{00000000-0010-0000-0C00-000007000000}" name="Доля управленческих кадров, прошедших обучение по ДПП, реализованным ЦНППМ за отчетный период, от общего количества управленческих кадров субъекта Российской Федерации " dataDxfId="38">
      <calculatedColumnFormula>690/942</calculatedColumnFormula>
    </tableColumn>
    <tableColumn id="8" xr3:uid="{00000000-0010-0000-0C00-000008000000}" name="Перечень приоритетных тематик ДПП, реализованных ЦНППМ за отчетный период (не более 5)" dataDxfId="37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D000000}" name="Таблица13" displayName="Таблица13" ref="A3:H4" totalsRowShown="0" headerRowDxfId="213" dataDxfId="211" headerRowBorderDxfId="212" tableBorderDxfId="210" totalsRowBorderDxfId="209">
  <autoFilter ref="A3:H4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D00-000001000000}" name="Полное наименование ОВО (по Уставу)" dataDxfId="208"/>
    <tableColumn id="2" xr3:uid="{00000000-0010-0000-0D00-000002000000}" name="Количество разработанных ОВО за отчетный период ДПП" dataDxfId="207"/>
    <tableColumn id="3" xr3:uid="{00000000-0010-0000-0D00-000003000000}" name="Количество реализованных ОВО за отчетный период ДПП" dataDxfId="206"/>
    <tableColumn id="4" xr3:uid="{00000000-0010-0000-0D00-000004000000}" name="Количество педагогических работников, прошедших обучение по ДПП, реализованным ОВО за отчетный период" dataDxfId="205"/>
    <tableColumn id="5" xr3:uid="{00000000-0010-0000-0D00-000005000000}" name="Доля педагогических работников, прошедших обучение по ДПП, реализованным ОВО за отчетный период, от общего количества педагогических работников субъекта Российской Федерации " dataDxfId="204">
      <calculatedColumnFormula>Таблица13[Количество педагогических работников, прошедших обучение по ДПП, реализованным ОВО за отчетный период]/_Общее_кол_педработников</calculatedColumnFormula>
    </tableColumn>
    <tableColumn id="6" xr3:uid="{00000000-0010-0000-0D00-000006000000}" name="Количество управленческих кадров, прошедших обучение по ДПП, реализованным ОВО за отчетный период" dataDxfId="203"/>
    <tableColumn id="7" xr3:uid="{00000000-0010-0000-0D00-000007000000}" name="Доля управленческих кадров, прошедших обучение по ДПП, реализованным ОВО за отчетный период, от общего количества управленческих кадров субъекта Российской Федерации " dataDxfId="202">
      <calculatedColumnFormula>Таблица13[Количество управленческих кадров, прошедших обучение по ДПП, реализованным ОВО за отчетный период]/_Общее_кол_управлкадров</calculatedColumnFormula>
    </tableColumn>
    <tableColumn id="8" xr3:uid="{00000000-0010-0000-0D00-000008000000}" name="Перечень приоритетных тематик ДПП, реализованных ОВО за отчетный период (не более 5)" dataDxfId="201"/>
  </tableColumns>
  <tableStyleInfo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Таблица14" displayName="Таблица14" ref="A3:H4" totalsRowShown="0" headerRowDxfId="200" dataDxfId="198" headerRowBorderDxfId="199" tableBorderDxfId="197" totalsRowBorderDxfId="196">
  <autoFilter ref="A3:H4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E00-000001000000}" name="Полное наименование ПОО (по Уставу)" dataDxfId="195"/>
    <tableColumn id="2" xr3:uid="{00000000-0010-0000-0E00-000002000000}" name="Количество разработанных ПОО за отчетный период ДПП" dataDxfId="194"/>
    <tableColumn id="3" xr3:uid="{00000000-0010-0000-0E00-000003000000}" name="Количество реализованных ПОО за отчетный период ДПП" dataDxfId="193"/>
    <tableColumn id="4" xr3:uid="{00000000-0010-0000-0E00-000004000000}" name=" Количество педагогических работников, прошедших обучение по ДПП, реализованным ПОО за отчетный период" dataDxfId="192"/>
    <tableColumn id="5" xr3:uid="{00000000-0010-0000-0E00-000005000000}" name="Доля педагогических работников, прошедших обучение по ДПП, реализованным ПОО за отчетный период, от общего количества педагогических работников субъекта Российской Федерации " dataDxfId="191">
      <calculatedColumnFormula>Таблица14[ Количество педагогических работников, прошедших обучение по ДПП, реализованным ПОО за отчетный период]/_Общее_кол_педработников</calculatedColumnFormula>
    </tableColumn>
    <tableColumn id="6" xr3:uid="{00000000-0010-0000-0E00-000006000000}" name="Количество управленческих кадров, прошедших обучение по ДПП, реализованным ПОО за отчетный период" dataDxfId="190"/>
    <tableColumn id="7" xr3:uid="{00000000-0010-0000-0E00-000007000000}" name="Доля управленческих кадров, прошедших обучение по ДПП, реализованным ПОО за отчетный период, от общего количества управленческих кадров субъекта Российской Федерации " dataDxfId="189">
      <calculatedColumnFormula>Таблица14[Количество управленческих кадров, прошедших обучение по ДПП, реализованным ПОО за отчетный период]/_Общее_кол_управлкадров</calculatedColumnFormula>
    </tableColumn>
    <tableColumn id="8" xr3:uid="{00000000-0010-0000-0E00-000008000000}" name="Перечень приоритетных тематик ДПП, реализованных ПОО за отчетный период (не более 5)" dataDxfId="188"/>
  </tableColumns>
  <tableStyleInfo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F000000}" name="Таблица10" displayName="Таблица10" ref="A3:H4" totalsRowShown="0" headerRowDxfId="187" dataDxfId="185" headerRowBorderDxfId="186" tableBorderDxfId="184" totalsRowBorderDxfId="183">
  <autoFilter ref="A3:H4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F00-000001000000}" name="Полное наименование НКО (по Уставу)" dataDxfId="182"/>
    <tableColumn id="2" xr3:uid="{00000000-0010-0000-0F00-000002000000}" name="Количество разработанных НКО за отчетный период ДПП" dataDxfId="181"/>
    <tableColumn id="3" xr3:uid="{00000000-0010-0000-0F00-000003000000}" name="Количество реализованных НКО за отчетный период ДПП" dataDxfId="180"/>
    <tableColumn id="4" xr3:uid="{00000000-0010-0000-0F00-000004000000}" name=" Количество педагогических работников, прошедших обучение по ДПП, реализованным НКО за отчетный период" dataDxfId="179"/>
    <tableColumn id="5" xr3:uid="{00000000-0010-0000-0F00-000005000000}" name="Доля педагогических работников, прошедших обучение по ДПП, реализованным НКО за отчетный период, от общего количества педагогических работников субъекта Российской Федерации " dataDxfId="178">
      <calculatedColumnFormula>Таблица10[ Количество педагогических работников, прошедших обучение по ДПП, реализованным НКО за отчетный период]/_Общее_кол_педработников</calculatedColumnFormula>
    </tableColumn>
    <tableColumn id="6" xr3:uid="{00000000-0010-0000-0F00-000006000000}" name="Количество управленческих кадров, прошедших обучение по ДПП, реализованным НКО за отчетный период" dataDxfId="177"/>
    <tableColumn id="7" xr3:uid="{00000000-0010-0000-0F00-000007000000}" name="Доля управленческих кадров, прошедших обучение по ДПП, реализованным НКО за отчетный период, от общего количества управленческих кадров субъекта Российской Федерации " dataDxfId="176">
      <calculatedColumnFormula>Таблица10[Количество управленческих кадров, прошедших обучение по ДПП, реализованным НКО за отчетный период]/_Общее_кол_управлкадров</calculatedColumnFormula>
    </tableColumn>
    <tableColumn id="8" xr3:uid="{00000000-0010-0000-0F00-000008000000}" name="Перечень приоритетных тематик ДПП, реализованных НКО за отчетный период (не более 5)" dataDxfId="175"/>
  </tableColumns>
  <tableStyleInfo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0000000}" name="Таблица15" displayName="Таблица15" ref="A5:G6" totalsRowShown="0" dataDxfId="28" headerRowBorderDxfId="174" tableBorderDxfId="173" totalsRowBorderDxfId="172">
  <autoFilter ref="A5:G6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1000-000001000000}" name="Наличие / отсутствие практики реализации организацией ДПО ДПП в сетевой форме (да / нет)" dataDxfId="35"/>
    <tableColumn id="2" xr3:uid="{00000000-0010-0000-1000-000002000000}" name="Количество реализованных за отчетный период организацией ДПО ДПП в сетевой форме (в случае реализации ДПП в сетевой форме)" dataDxfId="34"/>
    <tableColumn id="3" xr3:uid="{00000000-0010-0000-1000-000003000000}" name="Перечень организаций – партнеров при реализации ДПП в сетевой форме (в случае реализации ДПП в сетевой форме)" dataDxfId="33"/>
    <tableColumn id="4" xr3:uid="{00000000-0010-0000-1000-000004000000}" name="Количество педагогических работников, прошедших обучение по ДПП, реализованным организацией ДПО в сетевой форме за отчетный период (в случае реализации ДПП в сетевой форме)" dataDxfId="32"/>
    <tableColumn id="5" xr3:uid="{00000000-0010-0000-1000-000005000000}" name="Доля педагогических работников, прошедших обучение по ДПП, реализованным в сетевой форме за отчетный период, от общего количества педагогических работников, прошедших обучение по ДПП, реализованным в организации ДПО " dataDxfId="31">
      <calculatedColumnFormula>[1]!Таблица15[Количество педагогических работников, прошедших обучение по ДПП, реализованным организацией ДПО в сетевой форме за отчетный период (в случае реализации ДПП в сетевой форме)]/[1]!Таблица11[Количество педагогических работников, прошедших обучение по ДПП, реализованным организацией ДПО за отчетный период]</calculatedColumnFormula>
    </tableColumn>
    <tableColumn id="6" xr3:uid="{00000000-0010-0000-1000-000006000000}" name="Количество управленческих кадров, прошедших обучение по ДПП, реализованным организацией ДПО в сетевой форме за отчетный период (в случае реализации ДПП в сетевой форме)" dataDxfId="30"/>
    <tableColumn id="7" xr3:uid="{00000000-0010-0000-1000-000007000000}" name="Доля управленческих кадров, прошедших обучение по ДПП, реализованным в сетевой форме за отчетный период, от общего количества управленческих кадров, прошедших обучение по ДПП, реализованным в организации ДПО " dataDxfId="29">
      <calculatedColumnFormula>[1]!Таблица15[Количество управленческих кадров, прошедших обучение по ДПП, реализованным организацией ДПО в сетевой форме за отчетный период (в случае реализации ДПП в сетевой форме)]/[1]!Таблица11[Количество управленческих кадров, прошедших обучение по ДПП, реализованным организацией ДПО за отчетный период]</calculatedColumnFormula>
    </tableColumn>
  </tableColumns>
  <tableStyleInfo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1000000}" name="Таблица16" displayName="Таблица16" ref="A3:H4" totalsRowShown="0" headerRowDxfId="171" dataDxfId="19" headerRowBorderDxfId="170" tableBorderDxfId="169" totalsRowBorderDxfId="168">
  <autoFilter ref="A3:H4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100-000001000000}" name="Полное наименование ЦНППМ" dataDxfId="27"/>
    <tableColumn id="2" xr3:uid="{00000000-0010-0000-1100-000002000000}" name="Наличие / отсутствие практики реализации ЦНППМ ДПП в сетевой форме (да / нет)" dataDxfId="26"/>
    <tableColumn id="3" xr3:uid="{00000000-0010-0000-1100-000003000000}" name="Количество реализованных за отчетный период ЦНППМ ДПП в сетевой форме (в случае реализации ДПП в сетевой форме)" dataDxfId="25"/>
    <tableColumn id="4" xr3:uid="{00000000-0010-0000-1100-000004000000}" name="Перечень организаций – партнеров при реализации ДПП в сетевой форме (в случае реализации ДПП в сетевой форме) " dataDxfId="24"/>
    <tableColumn id="5" xr3:uid="{00000000-0010-0000-1100-000005000000}" name="Количество педагогических работников, прошедших обучение по ДПП, реализованным ЦНППМ в сетевой форме за отчетный период (в случае реализации ДПП в сетевой форме) " dataDxfId="23"/>
    <tableColumn id="6" xr3:uid="{00000000-0010-0000-1100-000006000000}" name="Доля педагогических работников, прошедших обучение по ДПП, реализованным в сетевой форме за отчетный период, от общего количества педагогических работников, прошедших обучение по ДПП, реализованным в ЦНППМ " dataDxfId="22">
      <calculatedColumnFormula>[1]!Таблица16[Количество педагогических работников, прошедших обучение по ДПП, реализованным ЦНППМ в сетевой форме за отчетный период (в случае реализации ДПП в сетевой форме) ]/[1]!Таблица12[Количество педагогических работников, прошедших обучение по ДПП, реализованным ЦНППМ за отчетный период]</calculatedColumnFormula>
    </tableColumn>
    <tableColumn id="7" xr3:uid="{00000000-0010-0000-1100-000007000000}" name="Количество управленческих кадров, прошедших обучение по ДПП, реализованным ЦНППМ в сетевой форме за отчетный период (в случае реализации ДПП в сетевой форме) " dataDxfId="21"/>
    <tableColumn id="8" xr3:uid="{00000000-0010-0000-1100-000008000000}" name="Доля управленческих кадров, прошедших обучение по ДПП, реализованным в сетевой форме за отчетный период, от общего количества управленческих кадров, прошедших обучение по ДПП, реализованным в ЦНППМ " dataDxfId="20">
      <calculatedColumnFormula>[1]!Таблица16[Количество управленческих кадров, прошедших обучение по ДПП, реализованным ЦНППМ в сетевой форме за отчетный период (в случае реализации ДПП в сетевой форме) ]/[1]!Таблица12[Количество управленческих кадров, прошедших обучение по ДПП, реализованным ЦНППМ за отчетный период]</calculatedColumnFormula>
    </tableColumn>
  </tableColumns>
  <tableStyleInfo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2000000}" name="Таблица17" displayName="Таблица17" ref="A3:H4" totalsRowShown="0" headerRowDxfId="167" dataDxfId="165" headerRowBorderDxfId="166" tableBorderDxfId="164" totalsRowBorderDxfId="163">
  <autoFilter ref="A3:H4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200-000001000000}" name="Полное наименование ОВО (по Уставу)" dataDxfId="162"/>
    <tableColumn id="2" xr3:uid="{00000000-0010-0000-1200-000002000000}" name="Наличие / отсутствие практики реализации ОВО ДПП в сетевой форме (да/нет)" dataDxfId="161"/>
    <tableColumn id="3" xr3:uid="{00000000-0010-0000-1200-000003000000}" name="Количество реализованных за отчетный период ОВО ДПП в сетевой форме (в случае реализации ДПП в сетевой форме)" dataDxfId="160"/>
    <tableColumn id="4" xr3:uid="{00000000-0010-0000-1200-000004000000}" name="Перечень организаций – партнеров при реализации ДПП в сетевой форме (в случае реализации ДПП в сетевой форме)" dataDxfId="159"/>
    <tableColumn id="5" xr3:uid="{00000000-0010-0000-1200-000005000000}" name="Количество педагогических работников, прошедших обучение по ДПП, реализованным ОВО в сетевой форме за отчетный период (в случае реализации ДПП в сетевой форме)" dataDxfId="158"/>
    <tableColumn id="6" xr3:uid="{00000000-0010-0000-1200-000006000000}" name="Доля педагогических работников, прошедших обучение по ДПП, реализованным ОВО в сетевой форме за отчетный период, от общего количества педагогических работников, прошедших обучение по ДПП, реализованным в ОВО " dataDxfId="157">
      <calculatedColumnFormula>Таблица17[Количество педагогических работников, прошедших обучение по ДПП, реализованным ОВО в сетевой форме за отчетный период (в случае реализации ДПП в сетевой форме)]/Таблица13[Количество педагогических работников, прошедших обучение по ДПП, реализованным ОВО за отчетный период]</calculatedColumnFormula>
    </tableColumn>
    <tableColumn id="7" xr3:uid="{00000000-0010-0000-1200-000007000000}" name="Количество управленческих кадров, прошедших обучение по ДПП, реализованным ОВО в сетевой форме за отчетный период (в случае реализации ДПП в сетевой форме)" dataDxfId="156"/>
    <tableColumn id="8" xr3:uid="{00000000-0010-0000-1200-000008000000}" name="Доля управленческих кадров, прошедших обучение по ДПП, реализованным ОВО в сетевой форме за отчетный период, от общего количества управленческих кадров, прошедших обучение по ДПП, реализованным ОВО " dataDxfId="155">
      <calculatedColumnFormula>Таблица17[Количество управленческих кадров, прошедших обучение по ДПП, реализованным ОВО в сетевой форме за отчетный период (в случае реализации ДПП в сетевой форме)]/Таблица13[Количество управленческих кадров, прошедших обучение по ДПП, реализованным ОВО за отчетный период]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" displayName="Таблица1" ref="A5:J6" totalsRowShown="0" headerRowDxfId="309" dataDxfId="307" headerRowBorderDxfId="308" tableBorderDxfId="306" totalsRowBorderDxfId="305">
  <autoFilter ref="A5:J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100-000001000000}" name=" Полное наименование ЦНППМ" dataDxfId="304"/>
    <tableColumn id="2" xr3:uid="{00000000-0010-0000-0100-000002000000}" name="Организационно-правовая форма" dataDxfId="303"/>
    <tableColumn id="3" xr3:uid="{00000000-0010-0000-0100-000003000000}" name=" ФИО руководителя" dataDxfId="302"/>
    <tableColumn id="4" xr3:uid="{00000000-0010-0000-0100-000004000000}" name="Юридический адрес" dataDxfId="301"/>
    <tableColumn id="5" xr3:uid="{00000000-0010-0000-0100-000005000000}" name="ОКПО" dataDxfId="300"/>
    <tableColumn id="6" xr3:uid="{00000000-0010-0000-0100-000006000000}" name="ИНН" dataDxfId="299"/>
    <tableColumn id="7" xr3:uid="{00000000-0010-0000-0100-000007000000}" name="КПП" dataDxfId="298"/>
    <tableColumn id="8" xr3:uid="{00000000-0010-0000-0100-000008000000}" name="ОГРН" dataDxfId="297"/>
    <tableColumn id="9" xr3:uid="{00000000-0010-0000-0100-000009000000}" name="ОКТМО" dataDxfId="296"/>
    <tableColumn id="10" xr3:uid="{00000000-0010-0000-0100-00000A000000}" name="Ссылка на официальный сайт / страницу официального сайта" dataDxfId="295"/>
  </tableColumns>
  <tableStyleInfo showFirstColumn="0" showLastColumn="0" showRowStripes="0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3000000}" name="Таблица18" displayName="Таблица18" ref="A3:H4" totalsRowShown="0" headerRowDxfId="154" dataDxfId="152" headerRowBorderDxfId="153" tableBorderDxfId="151" totalsRowBorderDxfId="150">
  <autoFilter ref="A3:H4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300-000001000000}" name="Полное наименование ПОО (по Уставу)" dataDxfId="149"/>
    <tableColumn id="2" xr3:uid="{00000000-0010-0000-1300-000002000000}" name="Наличие / отсутствие практики реализации ПОО ДПП в сетевой форме (да / нет)" dataDxfId="148"/>
    <tableColumn id="3" xr3:uid="{00000000-0010-0000-1300-000003000000}" name="Количество реализованных за отчетный период ПОО ДПП в сетевой форме (в случае реализации ДПП в сетевой форме)" dataDxfId="147"/>
    <tableColumn id="4" xr3:uid="{00000000-0010-0000-1300-000004000000}" name="Перечень организаций – партнеров при реализации ДПП в сетевой форме (в случае реализации ДПП в сетевой форме)" dataDxfId="146"/>
    <tableColumn id="5" xr3:uid="{00000000-0010-0000-1300-000005000000}" name="Количество педагогических работников, прошедших обучение по ДПП, реализованным ПОО в сетевой форме за отчетный период (в случае реализации ДПП в сетевой форме)" dataDxfId="145"/>
    <tableColumn id="6" xr3:uid="{00000000-0010-0000-1300-000006000000}" name="Доля педагогических работников, прошедших обучение по ДПП, реализованным в сетевой форме за отчетный период, от общего количества педагогических работников, прошедших обучение по ДПП, реализованным в ПОО " dataDxfId="144">
      <calculatedColumnFormula>Таблица18[Количество педагогических работников, прошедших обучение по ДПП, реализованным ПОО в сетевой форме за отчетный период (в случае реализации ДПП в сетевой форме)]/Таблица14[ Количество педагогических работников, прошедших обучение по ДПП, реализованным ПОО за отчетный период]</calculatedColumnFormula>
    </tableColumn>
    <tableColumn id="7" xr3:uid="{00000000-0010-0000-1300-000007000000}" name="Количество управленческих кадров, прошедших обучение по ДПП, реализованным ПОО в сетевой форме за отчетный период (в случае реализации ДПП в сетевой форме)" dataDxfId="143"/>
    <tableColumn id="8" xr3:uid="{00000000-0010-0000-1300-000008000000}" name="Доля управленческих кадров, прошедших обучение по ДПП, реализованным в сетевой форме за отчетный период, от общего количества управленческих кадров, прошедших обучение по ДПП, реализованным в ПОО " dataDxfId="142">
      <calculatedColumnFormula>Таблица18[Количество управленческих кадров, прошедших обучение по ДПП, реализованным ПОО в сетевой форме за отчетный период (в случае реализации ДПП в сетевой форме)]/Таблица14[Количество управленческих кадров, прошедших обучение по ДПП, реализованным ПОО за отчетный период]</calculatedColumnFormula>
    </tableColumn>
  </tableColumns>
  <tableStyleInfo showFirstColumn="0" showLastColumn="0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Таблица19" displayName="Таблица19" ref="A3:H4" totalsRowShown="0" headerRowDxfId="141" dataDxfId="139" headerRowBorderDxfId="140" tableBorderDxfId="138" totalsRowBorderDxfId="137">
  <autoFilter ref="A3:H4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400-000001000000}" name="Полное наименование НКО (по Уставу)" dataDxfId="136"/>
    <tableColumn id="2" xr3:uid="{00000000-0010-0000-1400-000002000000}" name="Наличие / отсутствие практики реализации НКО ДПП в сетевой форме (да / нет)" dataDxfId="135"/>
    <tableColumn id="3" xr3:uid="{00000000-0010-0000-1400-000003000000}" name="Количество реализованных за отчетный период НКО ДПП в сетевой форме (в случае реализации ДПП в сетевой форме)" dataDxfId="134"/>
    <tableColumn id="4" xr3:uid="{00000000-0010-0000-1400-000004000000}" name="Перечень организаций – партнеров при реализации ДПП в сетевой форме (в случае реализации ДПП в сетевой форме)" dataDxfId="133"/>
    <tableColumn id="5" xr3:uid="{00000000-0010-0000-1400-000005000000}" name="Количество педагогических работников, прошедших обучение по ДПП, реализованным НКО в сетевой форме за отчетный период (в случае реализации ДПП в сетевой форме)" dataDxfId="132"/>
    <tableColumn id="6" xr3:uid="{00000000-0010-0000-1400-000006000000}" name="Доля педагогических работников, прошедших обучение по ДПП, реализованным в сетевой форме за отчетный период, от общего количества педагогических работников, прошедших обучение по ДПП, реализованным в НКО " dataDxfId="131">
      <calculatedColumnFormula>Таблица19[Количество педагогических работников, прошедших обучение по ДПП, реализованным НКО в сетевой форме за отчетный период (в случае реализации ДПП в сетевой форме)]/Таблица10[ Количество педагогических работников, прошедших обучение по ДПП, реализованным НКО за отчетный период]</calculatedColumnFormula>
    </tableColumn>
    <tableColumn id="7" xr3:uid="{00000000-0010-0000-1400-000007000000}" name="Количество управленческих кадров, прошедших обучение по ДПП, реализованным НКО в сетевой форме за отчетный период (в случае реализации ДПП в сетевой форме)" dataDxfId="130"/>
    <tableColumn id="8" xr3:uid="{00000000-0010-0000-1400-000008000000}" name="Доля управленческих кадров, прошедших обучение по ДПП, реализованным в сетевой форме за отчетный период, от общего количества управленческих кадров, прошедших обучение по ДПП, реализованным в НКО" dataDxfId="129">
      <calculatedColumnFormula>Таблица19[Количество управленческих кадров, прошедших обучение по ДПП, реализованным НКО в сетевой форме за отчетный период (в случае реализации ДПП в сетевой форме)]/Таблица10[Количество управленческих кадров, прошедших обучение по ДПП, реализованным НКО за отчетный период]</calculatedColumnFormula>
    </tableColumn>
  </tableColumns>
  <tableStyleInfo showFirstColumn="0" showLastColumn="0" showRowStripes="0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5000000}" name="Таблица20" displayName="Таблица20" ref="A5:H6" totalsRowShown="0" headerRowDxfId="128" dataDxfId="10" headerRowBorderDxfId="127" tableBorderDxfId="126" totalsRowBorderDxfId="125">
  <autoFilter ref="A5:H6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500-000001000000}" name="Количество ДПП, представленных организацией ДПО на включение в ФР ДПП за отчетный период" dataDxfId="18"/>
    <tableColumn id="2" xr3:uid="{00000000-0010-0000-1500-000002000000}" name="Доля ДПП, представленных организацией ДПО на включение в ФР ДПП, от общего количества ДПП, разработанных за отчетный период " dataDxfId="17">
      <calculatedColumnFormula>[1]!Таблица20[Количество ДПП, представленных организацией ДПО на включение в ФР ДПП за отчетный период]/[1]!Таблица11[Количество разработанных за отчетный период ДПП]</calculatedColumnFormula>
    </tableColumn>
    <tableColumn id="3" xr3:uid="{00000000-0010-0000-1500-000003000000}" name="Количество ДПП, включенных в ФР ДПП за отчетный период" dataDxfId="16"/>
    <tableColumn id="4" xr3:uid="{00000000-0010-0000-1500-000004000000}" name="Доля ДПП, включенных в Федеральный реестр за отчетный период, от общего количества ДПП, представленных организацией ДПО на включение в ФР ДПП за отчетный период" dataDxfId="15">
      <calculatedColumnFormula>[1]!Таблица20[Количество ДПП, включенных в ФР ДПП за отчетный период]/[1]!Таблица20[Количество ДПП, представленных организацией ДПО на включение в ФР ДПП за отчетный период]</calculatedColumnFormula>
    </tableColumn>
    <tableColumn id="5" xr3:uid="{00000000-0010-0000-1500-000005000000}" name="Количество педагогических работников субъекта Российской Федерации, прошедших обучение по ДПП, разработанным организацией ДПО и включенным в ФР ДПП за отчетный период" dataDxfId="14"/>
    <tableColumn id="6" xr3:uid="{00000000-0010-0000-1500-000006000000}" name="Доля педагогических работников, прошедших обучение по ДПП, разработанным организацией ДПО и включенным в ФР ДПП за отчетный период, от общего количества педагогических работников, прошедших обучение по ДПП в организации ДПО " dataDxfId="13">
      <calculatedColumnFormula>[1]!Таблица20[Количество педагогических работников субъекта Российской Федерации, прошедших обучение по ДПП, разработанным организацией ДПО и включенным в ФР ДПП за отчетный период]/[1]!Таблица11[Количество педагогических работников, прошедших обучение по ДПП, реализованным организацией ДПО за отчетный период]</calculatedColumnFormula>
    </tableColumn>
    <tableColumn id="7" xr3:uid="{00000000-0010-0000-1500-000007000000}" name="Количество управленческих кадров субъекта Российской Федерации, прошедших обучение по ДПП, разработанным организацией ДПО и включенным в ФР ДПП за отчетный период" dataDxfId="12"/>
    <tableColumn id="8" xr3:uid="{00000000-0010-0000-1500-000008000000}" name="Доля управленческих кадров, прошедших обучение по ДПП, разработанным организацией ДПО и включенным в ФР ДПП за отчетный период, от общего количества управленческих кадров, прошедших обучение по ДПП в организации ДПО " dataDxfId="11">
      <calculatedColumnFormula>[1]!Таблица20[Количество управленческих кадров субъекта Российской Федерации, прошедших обучение по ДПП, разработанным организацией ДПО и включенным в ФР ДПП за отчетный период]/[1]!Таблица11[Количество управленческих кадров, прошедших обучение по ДПП, реализованным организацией ДПО за отчетный период]</calculatedColumnFormula>
    </tableColumn>
  </tableColumns>
  <tableStyleInfo showFirstColumn="0" showLastColumn="0" showRowStripes="0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6000000}" name="Таблица21" displayName="Таблица21" ref="A3:I4" totalsRowShown="0" headerRowDxfId="124" dataDxfId="0" headerRowBorderDxfId="123" tableBorderDxfId="122" totalsRowBorderDxfId="121">
  <autoFilter ref="A3:I4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1600-000001000000}" name="Полное наименование ЦНППМ (по Уставу)" dataDxfId="9"/>
    <tableColumn id="2" xr3:uid="{00000000-0010-0000-1600-000002000000}" name="Количество ДПП, представленных ЦНППМ на включение в ФР ДПП за отчетный период" dataDxfId="8"/>
    <tableColumn id="3" xr3:uid="{00000000-0010-0000-1600-000003000000}" name="Доля ДПП, представленных ЦНППМ на включение в ФР ДПП, от общего количества ДПП, разработанных за отчетный период" dataDxfId="7">
      <calculatedColumnFormula>[1]!Таблица21[Количество ДПП, представленных ЦНППМ на включение в ФР ДПП за отчетный период]/[1]!Таблица12[Количество разработанных за отчетный период ДПП]</calculatedColumnFormula>
    </tableColumn>
    <tableColumn id="4" xr3:uid="{00000000-0010-0000-1600-000004000000}" name="Количество ДПП, включенных в ФР ДПП за отчетный период" dataDxfId="6"/>
    <tableColumn id="5" xr3:uid="{00000000-0010-0000-1600-000005000000}" name="Доля ДПП, включенных в ФР ДПП за отчетный период, от общего количества ДПП, представленных ЦНППМ на включение в ФР ДПП за отчетный период" dataDxfId="5">
      <calculatedColumnFormula>[1]!Таблица21[Количество ДПП, включенных в ФР ДПП за отчетный период]/[1]!Таблица21[Количество ДПП, представленных ЦНППМ на включение в ФР ДПП за отчетный период]</calculatedColumnFormula>
    </tableColumn>
    <tableColumn id="6" xr3:uid="{00000000-0010-0000-1600-000006000000}" name="Количество педагогических работников субъекта Российской Федерации, прошедших обучение по ДПП, разработанным ЦНППМ и включенным в ФР ДПП за отчетный период" dataDxfId="4"/>
    <tableColumn id="7" xr3:uid="{00000000-0010-0000-1600-000007000000}" name="Доля педагогических работников, прошедших обучение по ДПП, разработанным организацией ДПО и включенным в ФР ДПП за отчетный период, от общего количества педагогических работников, прошедших обучение по ДПП в ЦНППМ " dataDxfId="3">
      <calculatedColumnFormula>[1]!Таблица21[Количество педагогических работников субъекта Российской Федерации, прошедших обучение по ДПП, разработанным ЦНППМ и включенным в ФР ДПП за отчетный период]/[1]!Таблица12[Количество педагогических работников, прошедших обучение по ДПП, реализованным ЦНППМ за отчетный период]</calculatedColumnFormula>
    </tableColumn>
    <tableColumn id="8" xr3:uid="{00000000-0010-0000-1600-000008000000}" name="Количество управленческих кадров субъекта Российской Федерации, прошедших обучение по ДПП, разработанным ЦНППМ и включенным в ФР ДПП за отчетный период" dataDxfId="2"/>
    <tableColumn id="9" xr3:uid="{00000000-0010-0000-1600-000009000000}" name="Доля управленческих, прошедших обучение по ДПП, разработанным организацией ДПО и включенным в ФР ДПП за отчетный период, от общего количества управленческих кадров, прошедших обучение по ДПП в ЦНППМ " dataDxfId="1">
      <calculatedColumnFormula>[1]!Таблица21[Количество управленческих кадров субъекта Российской Федерации, прошедших обучение по ДПП, разработанным ЦНППМ и включенным в ФР ДПП за отчетный период]/[1]!Таблица12[Количество управленческих кадров, прошедших обучение по ДПП, реализованным ЦНППМ за отчетный период]</calculatedColumnFormula>
    </tableColumn>
  </tableColumns>
  <tableStyleInfo showFirstColumn="0" showLastColumn="0" showRowStripes="0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7000000}" name="Таблица22" displayName="Таблица22" ref="A3:I4" totalsRowShown="0" headerRowDxfId="120" dataDxfId="118" headerRowBorderDxfId="119" tableBorderDxfId="117" totalsRowBorderDxfId="116">
  <autoFilter ref="A3:I4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1700-000001000000}" name="Полное наименование ОВО (по Уставу)" dataDxfId="115"/>
    <tableColumn id="2" xr3:uid="{00000000-0010-0000-1700-000002000000}" name="Количество ДПП, представленных ОВО на включение в ФР ДПП за отчетный период" dataDxfId="114"/>
    <tableColumn id="3" xr3:uid="{00000000-0010-0000-1700-000003000000}" name="Доля ДПП, представленных ОВО на включение в ФР ДПП, от общего количества ДПП, разработанных за отчетный период" dataDxfId="113">
      <calculatedColumnFormula>Таблица22[Количество ДПП, представленных ОВО на включение в ФР ДПП за отчетный период]/Таблица13[Количество разработанных ОВО за отчетный период ДПП]</calculatedColumnFormula>
    </tableColumn>
    <tableColumn id="4" xr3:uid="{00000000-0010-0000-1700-000004000000}" name="Количество ДПП, включенных в ФР ДПП за отчетный период" dataDxfId="112"/>
    <tableColumn id="5" xr3:uid="{00000000-0010-0000-1700-000005000000}" name="Доля ДПП, включенных в ФР ДПП за отчетный период, от общего количества ДПП, представленных ОВО на включение в ФР ДПП за отчетный период" dataDxfId="111">
      <calculatedColumnFormula>Таблица22[Количество ДПП, включенных в ФР ДПП за отчетный период]/Таблица22[Количество ДПП, представленных ОВО на включение в ФР ДПП за отчетный период]</calculatedColumnFormula>
    </tableColumn>
    <tableColumn id="6" xr3:uid="{00000000-0010-0000-1700-000006000000}" name="Количество педагогических работников субъекта Российской Федерации, прошедших обучение по ДПП, разработанным ОВО и включенным в ФР ДПП за отчетный период" dataDxfId="110"/>
    <tableColumn id="7" xr3:uid="{00000000-0010-0000-1700-000007000000}" name="Доля педагогических работников субъекта Российской Федерации, прошедших обучение по ДПП, разработанным ОВО и включенным в ФР ДПП за отчетный период, от общего количества педагогических работников, прошедших обучение по ДПП в ОВО " dataDxfId="109">
      <calculatedColumnFormula>Таблица22[Количество педагогических работников субъекта Российской Федерации, прошедших обучение по ДПП, разработанным ОВО и включенным в ФР ДПП за отчетный период]/Таблица13[Количество педагогических работников, прошедших обучение по ДПП, реализованным ОВО за отчетный период]</calculatedColumnFormula>
    </tableColumn>
    <tableColumn id="8" xr3:uid="{00000000-0010-0000-1700-000008000000}" name="Количество управленческих кадров субъекта Российской Федерации, прошедших обучение по ДПП, разработанным ОВО и включенным в ФР ДПП за отчетный период" dataDxfId="108"/>
    <tableColumn id="9" xr3:uid="{00000000-0010-0000-1700-000009000000}" name="Доля управленческих кадров субъекта Российской Федерации, прошедших обучение по ДПП, разработанным ОВО и включенным в ФР ДПП за отчетный период, от общего количества управленческих кадров, прошедших обучение по ДПП в ОВО " dataDxfId="107">
      <calculatedColumnFormula>Таблица22[Количество управленческих кадров субъекта Российской Федерации, прошедших обучение по ДПП, разработанным ОВО и включенным в ФР ДПП за отчетный период]/Таблица13[Количество управленческих кадров, прошедших обучение по ДПП, реализованным ОВО за отчетный период]</calculatedColumnFormula>
    </tableColumn>
  </tableColumns>
  <tableStyleInfo showFirstColumn="0" showLastColumn="0" showRowStripes="0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8000000}" name="Таблица23" displayName="Таблица23" ref="A3:I4" totalsRowShown="0" headerRowDxfId="106" dataDxfId="104" headerRowBorderDxfId="105" tableBorderDxfId="103" totalsRowBorderDxfId="102">
  <autoFilter ref="A3:I4" xr:uid="{00000000-0009-0000-0100-00001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1800-000001000000}" name="Полное наименование ПОО (по Уставу)" dataDxfId="101"/>
    <tableColumn id="2" xr3:uid="{00000000-0010-0000-1800-000002000000}" name="Количество ДПП, представленных ПОО на включение в ФР ДПП за отчетный период" dataDxfId="100"/>
    <tableColumn id="3" xr3:uid="{00000000-0010-0000-1800-000003000000}" name="Доля ДПП, представленных ПОО на включение в ФР ДПП, от общего количества ДПП, разработанных за отчетный период " dataDxfId="99">
      <calculatedColumnFormula>Таблица23[Количество ДПП, представленных ПОО на включение в ФР ДПП за отчетный период]/Таблица14[Количество разработанных ПОО за отчетный период ДПП]</calculatedColumnFormula>
    </tableColumn>
    <tableColumn id="4" xr3:uid="{00000000-0010-0000-1800-000004000000}" name="Количество ДПП, включенных в ФР ДПП за отчетный период" dataDxfId="98"/>
    <tableColumn id="5" xr3:uid="{00000000-0010-0000-1800-000005000000}" name="Доля ДПП, включенных в ФР ДПП за отчетный период, от общего количества ДПП, представленных ПОО на включение в ФР ДПП за отчетный период" dataDxfId="97">
      <calculatedColumnFormula>Таблица23[Количество ДПП, включенных в ФР ДПП за отчетный период]/Таблица23[Количество ДПП, представленных ПОО на включение в ФР ДПП за отчетный период]</calculatedColumnFormula>
    </tableColumn>
    <tableColumn id="6" xr3:uid="{00000000-0010-0000-1800-000006000000}" name="Количество педагогических работников субъекта Российской Федерации, прошедших обучение по ДПП, разработанным ПОО и включенным в ФР ДПП за отчетный период" dataDxfId="96"/>
    <tableColumn id="7" xr3:uid="{00000000-0010-0000-1800-000007000000}" name="Доля педагогических работников субъекта Российской Федерации, прошедших обучение по ДПП, разработанным ПОО и включенным в ФР ДПП за отчетный период, от общего количества педагогических работников, прошедших обучение по ДПП в ПОО " dataDxfId="95">
      <calculatedColumnFormula>Таблица23[Количество педагогических работников субъекта Российской Федерации, прошедших обучение по ДПП, разработанным ПОО и включенным в ФР ДПП за отчетный период]/Таблица14[ Количество педагогических работников, прошедших обучение по ДПП, реализованным ПОО за отчетный период]</calculatedColumnFormula>
    </tableColumn>
    <tableColumn id="8" xr3:uid="{00000000-0010-0000-1800-000008000000}" name="Количество управленческих кадров субъекта Российской Федерации, прошедших обучение по ДПП, разработанным ПОО и включенным в ФР ДПП за отчетный период" dataDxfId="94"/>
    <tableColumn id="9" xr3:uid="{00000000-0010-0000-1800-000009000000}" name="Доля управленческих кадров субъекта Российской Федерации, прошедших обучение по ДПП, разработанным ПОО и включенным в ФР ДПП за отчетный период, от общего количества управленческих кадров, прошедших обучение по ДПП в ПОО " dataDxfId="93">
      <calculatedColumnFormula>Таблица23[Количество управленческих кадров субъекта Российской Федерации, прошедших обучение по ДПП, разработанным ПОО и включенным в ФР ДПП за отчетный период]/Таблица14[Количество управленческих кадров, прошедших обучение по ДПП, реализованным ПОО за отчетный период]</calculatedColumnFormula>
    </tableColumn>
  </tableColumns>
  <tableStyleInfo showFirstColumn="0" showLastColumn="0" showRowStripes="0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9000000}" name="Таблица25" displayName="Таблица25" ref="A3:I4" totalsRowShown="0" headerRowDxfId="92" dataDxfId="90" headerRowBorderDxfId="91" tableBorderDxfId="89" totalsRowBorderDxfId="88">
  <autoFilter ref="A3:I4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1900-000001000000}" name="Полное наименование НКО (по Уставу)" dataDxfId="87"/>
    <tableColumn id="2" xr3:uid="{00000000-0010-0000-1900-000002000000}" name="Количество ДПП, представленных НКО на включение в ФР ДПП за отчетный период" dataDxfId="86"/>
    <tableColumn id="3" xr3:uid="{00000000-0010-0000-1900-000003000000}" name=" Доля ДПП, представленных НКО на включение в ФР ДПП, от общего количества ДПП, разработанных за отчетный период " dataDxfId="85">
      <calculatedColumnFormula>Таблица25[Количество ДПП, представленных НКО на включение в ФР ДПП за отчетный период]/Таблица10[Количество разработанных НКО за отчетный период ДПП]</calculatedColumnFormula>
    </tableColumn>
    <tableColumn id="4" xr3:uid="{00000000-0010-0000-1900-000004000000}" name="Количество ДПП, включенных в ФР ДПП за отчетный период" dataDxfId="84"/>
    <tableColumn id="5" xr3:uid="{00000000-0010-0000-1900-000005000000}" name="Доля ДПП, включенных в Федеральный реестр за отчетный период, от общего количества представленных НКО ДПП на включение в ФР ДПП за отчетный период" dataDxfId="83">
      <calculatedColumnFormula>Таблица25[Количество ДПП, включенных в ФР ДПП за отчетный период]/Таблица25[Количество ДПП, представленных НКО на включение в ФР ДПП за отчетный период]</calculatedColumnFormula>
    </tableColumn>
    <tableColumn id="6" xr3:uid="{00000000-0010-0000-1900-000006000000}" name="Количество педагогических работников субъекта Российской Федерации, прошедших обучение по ДПП, разработанным НКО и включенным в ФР ДПП за отчетный период" dataDxfId="82"/>
    <tableColumn id="7" xr3:uid="{00000000-0010-0000-1900-000007000000}" name=" Доля педагогических работников субъекта Российской Федерации, прошедших обучение по ДПП, разработанным НКО и включенным в ФР ДПП за отчетный период, от общего количества педагогических работников, прошедших обучение по ДПП в НКО " dataDxfId="81">
      <calculatedColumnFormula>Таблица25[Количество педагогических работников субъекта Российской Федерации, прошедших обучение по ДПП, разработанным НКО и включенным в ФР ДПП за отчетный период]/Таблица10[ Количество педагогических работников, прошедших обучение по ДПП, реализованным НКО за отчетный период]</calculatedColumnFormula>
    </tableColumn>
    <tableColumn id="8" xr3:uid="{00000000-0010-0000-1900-000008000000}" name="Количество управленческих кадров субъекта Российской Федерации, прошедших обучение по ДПП, разработанным НКО и включенным в ФР ДПП за отчетный период" dataDxfId="80"/>
    <tableColumn id="9" xr3:uid="{00000000-0010-0000-1900-000009000000}" name="Доля управленческих кадров субъекта Российской Федерации, прошедших обучение по ДПП, разработанным НКО и включенным в ФР ДПП за отчетный период, от общего управленческих кадров, прошедших обучение по ДПП в НКО " dataDxfId="79">
      <calculatedColumnFormula>Таблица25[Количество управленческих кадров субъекта Российской Федерации, прошедших обучение по ДПП, разработанным НКО и включенным в ФР ДПП за отчетный период]/Таблица10[Количество управленческих кадров, прошедших обучение по ДПП, реализованным НКО за отчетный период]</calculatedColumnFormula>
    </tableColumn>
  </tableColumns>
  <tableStyleInfo showFirstColumn="0" showLastColumn="0" showRowStripes="0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A000000}" name="Таблица24" displayName="Таблица24" ref="B3:B5" totalsRowShown="0" headerRowBorderDxfId="78" tableBorderDxfId="77" totalsRowBorderDxfId="76">
  <autoFilter ref="B3:B5" xr:uid="{00000000-0009-0000-0100-000018000000}"/>
  <tableColumns count="1">
    <tableColumn id="1" xr3:uid="{00000000-0010-0000-1A00-000001000000}" name="Столбец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2000000}" name="Таблица26" displayName="Таблица26" ref="A3:H4" totalsRowShown="0" headerRowDxfId="294" headerRowBorderDxfId="293" tableBorderDxfId="292" totalsRowBorderDxfId="291">
  <autoFilter ref="A3:H4" xr:uid="{00000000-0009-0000-0100-00001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Полное наименование ЦНППМ" dataDxfId="75"/>
    <tableColumn id="2" xr3:uid="{00000000-0010-0000-0200-000002000000}" name="Направления деятельности ЦНППМ в рамках РС НМС (в соответствии с Положением о создании и функционировании РС НМС)" dataDxfId="74"/>
    <tableColumn id="3" xr3:uid="{00000000-0010-0000-0200-000003000000}" name="Количество заключенных ЦНППМ соглашений с другими субъектами ЕФС (при наличии)" dataDxfId="73"/>
    <tableColumn id="4" xr3:uid="{00000000-0010-0000-0200-000004000000}" name="Из них – количество соглашений, заключенных с научно-методическими центрами сопровождения педагогических работников (при наличии)" dataDxfId="72"/>
    <tableColumn id="5" xr3:uid="{00000000-0010-0000-0200-000005000000}" name="Региональный методический актив сформирован на базе ЦНППМ (да/нет)" dataDxfId="71"/>
    <tableColumn id="6" xr3:uid="{00000000-0010-0000-0200-000006000000}" name="Формы закрепления регионального методического актива в ЦНППМ (штатные сотрудники / совместители / оформлены по договору ГПХ / работают в рамках трехсторонних соглашений, иное)" dataDxfId="70"/>
    <tableColumn id="7" xr3:uid="{00000000-0010-0000-0200-000007000000}" name="Общее количество методистов, включенных в региональный методический актив, сформированный на базе ЦНППМ" dataDxfId="69"/>
    <tableColumn id="8" xr3:uid="{00000000-0010-0000-0200-000008000000}" name="Количество педагогических работников субъекта Российской Федерации, закрепленных за 1 региональным методистом (среднее значение)" dataDxfId="68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Таблица2" displayName="Таблица2" ref="A3:I4" totalsRowShown="0" headerRowDxfId="290" dataDxfId="288" headerRowBorderDxfId="289" tableBorderDxfId="287" totalsRowBorderDxfId="286">
  <autoFilter ref="A3:I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300-000001000000}" name="Полное наименование организации ДПО (по Уставу)" dataDxfId="285"/>
    <tableColumn id="2" xr3:uid="{00000000-0010-0000-0300-000002000000}" name="ФИО руководителя" dataDxfId="284"/>
    <tableColumn id="3" xr3:uid="{00000000-0010-0000-0300-000003000000}" name="Юридический адрес" dataDxfId="283"/>
    <tableColumn id="4" xr3:uid="{00000000-0010-0000-0300-000004000000}" name="ОКПО" dataDxfId="282"/>
    <tableColumn id="5" xr3:uid="{00000000-0010-0000-0300-000005000000}" name="ИНН" dataDxfId="281"/>
    <tableColumn id="6" xr3:uid="{00000000-0010-0000-0300-000006000000}" name="КПП" dataDxfId="280"/>
    <tableColumn id="7" xr3:uid="{00000000-0010-0000-0300-000007000000}" name="ОГРН" dataDxfId="279"/>
    <tableColumn id="8" xr3:uid="{00000000-0010-0000-0300-000008000000}" name="ОКТМО" dataDxfId="278"/>
    <tableColumn id="9" xr3:uid="{00000000-0010-0000-0300-000009000000}" name="Ссылка на официальный сайт" dataDxfId="277" dataCellStyle="Гиперссылка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Таблица3" displayName="Таблица3" ref="A3:B4" totalsRowShown="0" headerRowDxfId="276" dataDxfId="274" headerRowBorderDxfId="275" tableBorderDxfId="273" totalsRowBorderDxfId="272">
  <autoFilter ref="A3:B4" xr:uid="{00000000-0009-0000-0100-000003000000}">
    <filterColumn colId="0" hiddenButton="1"/>
    <filterColumn colId="1" hiddenButton="1"/>
  </autoFilter>
  <tableColumns count="2">
    <tableColumn id="1" xr3:uid="{00000000-0010-0000-0400-000001000000}" name="Направления деятельности организации ДПО в рамках РС НМС (в соответствии с Положением о создании и функционировании РС НМС)" dataDxfId="271"/>
    <tableColumn id="2" xr3:uid="{00000000-0010-0000-0400-000002000000}" name="Количество заключенных организацией ДПО соглашений с другими субъектами ЕФС (при наличии)" dataDxfId="270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Таблица4" displayName="Таблица4" ref="A5:I6" totalsRowShown="0" headerRowDxfId="67" dataDxfId="66" headerRowBorderDxfId="64" tableBorderDxfId="65" totalsRowBorderDxfId="63">
  <autoFilter ref="A5:I6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500-000001000000}" name="Полное наименование ОВО (по Уставу)" dataDxfId="62"/>
    <tableColumn id="2" xr3:uid="{00000000-0010-0000-0500-000002000000}" name="ФИО руководителя" dataDxfId="61"/>
    <tableColumn id="3" xr3:uid="{00000000-0010-0000-0500-000003000000}" name="Юридический адрес" dataDxfId="60"/>
    <tableColumn id="4" xr3:uid="{00000000-0010-0000-0500-000004000000}" name="ОКПО" dataDxfId="59"/>
    <tableColumn id="5" xr3:uid="{00000000-0010-0000-0500-000005000000}" name="ИНН" dataDxfId="58"/>
    <tableColumn id="6" xr3:uid="{00000000-0010-0000-0500-000006000000}" name="КПП" dataDxfId="57"/>
    <tableColumn id="7" xr3:uid="{00000000-0010-0000-0500-000007000000}" name="ОГРН" dataDxfId="56"/>
    <tableColumn id="8" xr3:uid="{00000000-0010-0000-0500-000008000000}" name="ОКТМО" dataDxfId="55"/>
    <tableColumn id="9" xr3:uid="{00000000-0010-0000-0500-000009000000}" name="Ссылка на официальный сайт" dataDxfId="54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Таблица5" displayName="Таблица5" ref="A3:B4" totalsRowShown="0" headerRowDxfId="269" dataDxfId="267" headerRowBorderDxfId="268" tableBorderDxfId="266">
  <autoFilter ref="A3:B4" xr:uid="{00000000-0009-0000-0100-000005000000}">
    <filterColumn colId="0" hiddenButton="1"/>
    <filterColumn colId="1" hiddenButton="1"/>
  </autoFilter>
  <tableColumns count="2">
    <tableColumn id="1" xr3:uid="{00000000-0010-0000-0600-000001000000}" name="Направления деятельности ОВО в рамках РС НМС (если деятельность предусмотрена Положением о создании и функционировании РС НМС)" dataDxfId="265"/>
    <tableColumn id="2" xr3:uid="{00000000-0010-0000-0600-000002000000}" name="Количество заключенных организацией ОВО соглашений с другими субъектами ЕФС (при наличии)" dataDxfId="264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аблица6" displayName="Таблица6" ref="A5:I6" totalsRowShown="0" headerRowDxfId="263" dataDxfId="261" headerRowBorderDxfId="262" tableBorderDxfId="260" totalsRowBorderDxfId="259">
  <autoFilter ref="A5:I6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700-000001000000}" name="Полное наименование ПОО (по Уставу)" dataDxfId="258"/>
    <tableColumn id="2" xr3:uid="{00000000-0010-0000-0700-000002000000}" name="ФИО руководителя" dataDxfId="257"/>
    <tableColumn id="3" xr3:uid="{00000000-0010-0000-0700-000003000000}" name="Юридический адрес" dataDxfId="256"/>
    <tableColumn id="4" xr3:uid="{00000000-0010-0000-0700-000004000000}" name="ОКПО" dataDxfId="255"/>
    <tableColumn id="5" xr3:uid="{00000000-0010-0000-0700-000005000000}" name="ИНН" dataDxfId="254"/>
    <tableColumn id="6" xr3:uid="{00000000-0010-0000-0700-000006000000}" name="КПП" dataDxfId="253"/>
    <tableColumn id="7" xr3:uid="{00000000-0010-0000-0700-000007000000}" name="ОГРН" dataDxfId="252"/>
    <tableColumn id="8" xr3:uid="{00000000-0010-0000-0700-000008000000}" name="ОКТМО" dataDxfId="251"/>
    <tableColumn id="9" xr3:uid="{00000000-0010-0000-0700-000009000000}" name="Ссылка на официальный сайт" dataDxfId="250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Таблица7" displayName="Таблица7" ref="A3:B4" totalsRowShown="0" headerRowDxfId="249" dataDxfId="247" headerRowBorderDxfId="248" tableBorderDxfId="246" totalsRowBorderDxfId="245">
  <autoFilter ref="A3:B4" xr:uid="{00000000-0009-0000-0100-000007000000}">
    <filterColumn colId="0" hiddenButton="1"/>
    <filterColumn colId="1" hiddenButton="1"/>
  </autoFilter>
  <tableColumns count="2">
    <tableColumn id="1" xr3:uid="{00000000-0010-0000-0800-000001000000}" name="Направления деятельности ПОО в рамках РС НМС (если деятельность предусмотрена Положением о создании и функционировании РС НМС)" dataDxfId="244"/>
    <tableColumn id="2" xr3:uid="{00000000-0010-0000-0800-000002000000}" name="Количество заключенных организацией ПОО соглашений с другими субъектами ЕФС (при наличии)" dataDxfId="243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ipkro.riobr.ru/svedeniya-ob-obrazovatelnoj-organiz/obrazovanie/" TargetMode="External"/><Relationship Id="rId5" Type="http://schemas.openxmlformats.org/officeDocument/2006/relationships/comments" Target="../comments3.xml"/><Relationship Id="rId4" Type="http://schemas.openxmlformats.org/officeDocument/2006/relationships/table" Target="../tables/table12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4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5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6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7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8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9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0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11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1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14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15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16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17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s://ipkro.riobr.ru/category/novosti/" TargetMode="External"/><Relationship Id="rId4" Type="http://schemas.openxmlformats.org/officeDocument/2006/relationships/comments" Target="../comments19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s://ipkro.riobr.ru/wp-content/uploads/sites/70/2022/11/reestra-stazhir.-ploshhadok-nov.pdf" TargetMode="External"/><Relationship Id="rId4" Type="http://schemas.openxmlformats.org/officeDocument/2006/relationships/comments" Target="../comments22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s://ipkro.riobr.ru/wp-content/uploads/sites/70/2022/11/Reestr-inovatsionnyh-ploshhadok-RI.pdf" TargetMode="External"/><Relationship Id="rId4" Type="http://schemas.openxmlformats.org/officeDocument/2006/relationships/comments" Target="../comments23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ipkro.riobr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D1:O27"/>
  <sheetViews>
    <sheetView showGridLines="0" zoomScaleNormal="100" workbookViewId="0">
      <selection activeCell="N6" sqref="N6"/>
    </sheetView>
  </sheetViews>
  <sheetFormatPr defaultRowHeight="14.25" x14ac:dyDescent="0.45"/>
  <sheetData>
    <row r="1" spans="4:15" ht="17.25" x14ac:dyDescent="0.45">
      <c r="J1" s="114" t="s">
        <v>0</v>
      </c>
      <c r="K1" s="114"/>
      <c r="L1" s="114"/>
      <c r="M1" s="114"/>
      <c r="N1" s="114"/>
    </row>
    <row r="2" spans="4:15" ht="70.5" customHeight="1" x14ac:dyDescent="0.45">
      <c r="J2" s="113" t="s">
        <v>152</v>
      </c>
      <c r="K2" s="113"/>
      <c r="L2" s="113"/>
      <c r="M2" s="113"/>
      <c r="N2" s="113"/>
    </row>
    <row r="3" spans="4:15" x14ac:dyDescent="0.45">
      <c r="J3" s="1"/>
      <c r="K3" s="2"/>
      <c r="L3" s="47"/>
      <c r="M3" s="117" t="s">
        <v>154</v>
      </c>
      <c r="N3" s="117"/>
    </row>
    <row r="4" spans="4:15" x14ac:dyDescent="0.45">
      <c r="J4" s="115" t="s">
        <v>1</v>
      </c>
      <c r="K4" s="115"/>
      <c r="L4" s="116" t="s">
        <v>293</v>
      </c>
      <c r="M4" s="116"/>
      <c r="N4" s="116"/>
    </row>
    <row r="10" spans="4:15" ht="15" customHeight="1" x14ac:dyDescent="0.45">
      <c r="D10" s="111" t="s">
        <v>292</v>
      </c>
      <c r="E10" s="111"/>
      <c r="F10" s="111"/>
      <c r="G10" s="111"/>
      <c r="H10" s="111"/>
      <c r="I10" s="111"/>
      <c r="J10" s="111"/>
      <c r="K10" s="111"/>
    </row>
    <row r="11" spans="4:15" ht="15" customHeight="1" x14ac:dyDescent="0.45">
      <c r="D11" s="111"/>
      <c r="E11" s="111"/>
      <c r="F11" s="111"/>
      <c r="G11" s="111"/>
      <c r="H11" s="111"/>
      <c r="I11" s="111"/>
      <c r="J11" s="111"/>
      <c r="K11" s="111"/>
    </row>
    <row r="12" spans="4:15" ht="15" customHeight="1" x14ac:dyDescent="0.45">
      <c r="D12" s="111"/>
      <c r="E12" s="111"/>
      <c r="F12" s="111"/>
      <c r="G12" s="111"/>
      <c r="H12" s="111"/>
      <c r="I12" s="111"/>
      <c r="J12" s="111"/>
      <c r="K12" s="111"/>
    </row>
    <row r="13" spans="4:15" ht="15" customHeight="1" x14ac:dyDescent="0.45">
      <c r="D13" s="111"/>
      <c r="E13" s="111"/>
      <c r="F13" s="111"/>
      <c r="G13" s="111"/>
      <c r="H13" s="111"/>
      <c r="I13" s="111"/>
      <c r="J13" s="111"/>
      <c r="K13" s="111"/>
      <c r="O13" s="6"/>
    </row>
    <row r="14" spans="4:15" ht="15" customHeight="1" x14ac:dyDescent="0.45">
      <c r="D14" s="111"/>
      <c r="E14" s="111"/>
      <c r="F14" s="111"/>
      <c r="G14" s="111"/>
      <c r="H14" s="111"/>
      <c r="I14" s="111"/>
      <c r="J14" s="111"/>
      <c r="K14" s="111"/>
      <c r="O14" s="6"/>
    </row>
    <row r="15" spans="4:15" ht="15" customHeight="1" x14ac:dyDescent="0.45">
      <c r="D15" s="111"/>
      <c r="E15" s="111"/>
      <c r="F15" s="111"/>
      <c r="G15" s="111"/>
      <c r="H15" s="111"/>
      <c r="I15" s="111"/>
      <c r="J15" s="111"/>
      <c r="K15" s="111"/>
    </row>
    <row r="16" spans="4:15" ht="15" customHeight="1" x14ac:dyDescent="0.45">
      <c r="D16" s="111"/>
      <c r="E16" s="111"/>
      <c r="F16" s="111"/>
      <c r="G16" s="111"/>
      <c r="H16" s="111"/>
      <c r="I16" s="111"/>
      <c r="J16" s="111"/>
      <c r="K16" s="111"/>
    </row>
    <row r="17" spans="4:11" ht="15" customHeight="1" x14ac:dyDescent="0.45">
      <c r="D17" s="111"/>
      <c r="E17" s="111"/>
      <c r="F17" s="111"/>
      <c r="G17" s="111"/>
      <c r="H17" s="111"/>
      <c r="I17" s="111"/>
      <c r="J17" s="111"/>
      <c r="K17" s="111"/>
    </row>
    <row r="18" spans="4:11" ht="15" customHeight="1" x14ac:dyDescent="0.45">
      <c r="D18" s="111"/>
      <c r="E18" s="111"/>
      <c r="F18" s="111"/>
      <c r="G18" s="111"/>
      <c r="H18" s="111"/>
      <c r="I18" s="111"/>
      <c r="J18" s="111"/>
      <c r="K18" s="111"/>
    </row>
    <row r="19" spans="4:11" ht="15" customHeight="1" x14ac:dyDescent="0.45">
      <c r="D19" s="111"/>
      <c r="E19" s="111"/>
      <c r="F19" s="111"/>
      <c r="G19" s="111"/>
      <c r="H19" s="111"/>
      <c r="I19" s="111"/>
      <c r="J19" s="111"/>
      <c r="K19" s="111"/>
    </row>
    <row r="27" spans="4:11" ht="17.649999999999999" x14ac:dyDescent="0.5">
      <c r="G27" s="112">
        <v>2022</v>
      </c>
      <c r="H27" s="112"/>
    </row>
  </sheetData>
  <sheetProtection formatCells="0" formatColumns="0" formatRows="0" insertColumns="0" insertRows="0" insertHyperlinks="0" deleteColumns="0" deleteRows="0" sort="0" autoFilter="0" pivotTables="0"/>
  <mergeCells count="7">
    <mergeCell ref="D10:K19"/>
    <mergeCell ref="G27:H27"/>
    <mergeCell ref="J2:N2"/>
    <mergeCell ref="J1:N1"/>
    <mergeCell ref="J4:K4"/>
    <mergeCell ref="L4:N4"/>
    <mergeCell ref="M3:N3"/>
  </mergeCells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8168889431442"/>
  </sheetPr>
  <dimension ref="A1:I6"/>
  <sheetViews>
    <sheetView workbookViewId="0">
      <selection activeCell="A6" sqref="A6:XFD6"/>
    </sheetView>
  </sheetViews>
  <sheetFormatPr defaultRowHeight="14.25" x14ac:dyDescent="0.45"/>
  <cols>
    <col min="1" max="1" width="20.59765625" customWidth="1"/>
    <col min="2" max="9" width="13.265625" customWidth="1"/>
  </cols>
  <sheetData>
    <row r="1" spans="1:9" ht="45.75" customHeight="1" x14ac:dyDescent="0.45">
      <c r="A1" s="120" t="s">
        <v>159</v>
      </c>
      <c r="B1" s="120"/>
      <c r="C1" s="120"/>
      <c r="D1" s="120"/>
      <c r="E1" s="120"/>
      <c r="F1" s="120"/>
      <c r="G1" s="120"/>
      <c r="H1" s="120"/>
      <c r="I1" s="120"/>
    </row>
    <row r="3" spans="1:9" x14ac:dyDescent="0.45">
      <c r="A3" s="118" t="s">
        <v>36</v>
      </c>
      <c r="B3" s="118"/>
      <c r="C3" s="118"/>
      <c r="D3" s="118"/>
      <c r="E3" s="118"/>
    </row>
    <row r="5" spans="1:9" ht="42.75" x14ac:dyDescent="0.45">
      <c r="A5" s="93" t="s">
        <v>195</v>
      </c>
      <c r="B5" s="7" t="s">
        <v>32</v>
      </c>
      <c r="C5" s="7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8" t="s">
        <v>33</v>
      </c>
    </row>
    <row r="6" spans="1:9" ht="15" customHeight="1" x14ac:dyDescent="0.45">
      <c r="A6" s="21"/>
      <c r="B6" s="12"/>
      <c r="C6" s="12"/>
      <c r="D6" s="10"/>
      <c r="E6" s="10"/>
      <c r="F6" s="10"/>
      <c r="G6" s="10"/>
      <c r="H6" s="10"/>
      <c r="I6" s="22"/>
    </row>
  </sheetData>
  <sheetProtection insertRows="0"/>
  <mergeCells count="2">
    <mergeCell ref="A3:E3"/>
    <mergeCell ref="A1:I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79998168889431442"/>
  </sheetPr>
  <dimension ref="A1:B4"/>
  <sheetViews>
    <sheetView workbookViewId="0">
      <selection activeCell="A11" sqref="A11"/>
    </sheetView>
  </sheetViews>
  <sheetFormatPr defaultRowHeight="14.25" x14ac:dyDescent="0.45"/>
  <cols>
    <col min="1" max="1" width="93" customWidth="1"/>
    <col min="2" max="2" width="30.3984375" customWidth="1"/>
  </cols>
  <sheetData>
    <row r="1" spans="1:2" x14ac:dyDescent="0.45">
      <c r="A1" s="120" t="s">
        <v>37</v>
      </c>
      <c r="B1" s="120"/>
    </row>
    <row r="3" spans="1:2" ht="63" customHeight="1" x14ac:dyDescent="0.45">
      <c r="A3" s="103" t="s">
        <v>196</v>
      </c>
      <c r="B3" s="3" t="s">
        <v>38</v>
      </c>
    </row>
    <row r="4" spans="1:2" x14ac:dyDescent="0.45">
      <c r="A4" s="81"/>
      <c r="B4" s="76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8168889431442"/>
  </sheetPr>
  <dimension ref="A1:I6"/>
  <sheetViews>
    <sheetView workbookViewId="0">
      <selection activeCell="A5" sqref="A5"/>
    </sheetView>
  </sheetViews>
  <sheetFormatPr defaultRowHeight="14.25" x14ac:dyDescent="0.45"/>
  <cols>
    <col min="1" max="1" width="17.3984375" customWidth="1"/>
    <col min="2" max="9" width="14.1328125" customWidth="1"/>
  </cols>
  <sheetData>
    <row r="1" spans="1:9" ht="49.5" customHeight="1" x14ac:dyDescent="0.45">
      <c r="A1" s="120" t="s">
        <v>160</v>
      </c>
      <c r="B1" s="120"/>
      <c r="C1" s="120"/>
      <c r="D1" s="120"/>
      <c r="E1" s="120"/>
      <c r="F1" s="120"/>
      <c r="G1" s="120"/>
      <c r="H1" s="120"/>
      <c r="I1" s="120"/>
    </row>
    <row r="3" spans="1:9" x14ac:dyDescent="0.45">
      <c r="A3" s="124" t="s">
        <v>39</v>
      </c>
      <c r="B3" s="124"/>
      <c r="C3" s="124"/>
      <c r="D3" s="124"/>
      <c r="E3" s="124"/>
      <c r="F3" s="124"/>
    </row>
    <row r="5" spans="1:9" ht="42.75" x14ac:dyDescent="0.45">
      <c r="A5" s="93" t="s">
        <v>197</v>
      </c>
      <c r="B5" s="7" t="s">
        <v>32</v>
      </c>
      <c r="C5" s="7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8" t="s">
        <v>33</v>
      </c>
    </row>
    <row r="6" spans="1:9" x14ac:dyDescent="0.45">
      <c r="A6" s="21"/>
      <c r="B6" s="14"/>
      <c r="C6" s="14"/>
      <c r="D6" s="10"/>
      <c r="E6" s="10"/>
      <c r="F6" s="10"/>
      <c r="G6" s="10"/>
      <c r="H6" s="10"/>
      <c r="I6" s="11"/>
    </row>
  </sheetData>
  <mergeCells count="2">
    <mergeCell ref="A3:F3"/>
    <mergeCell ref="A1:I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79998168889431442"/>
  </sheetPr>
  <dimension ref="A1:B4"/>
  <sheetViews>
    <sheetView workbookViewId="0">
      <selection activeCell="A5" sqref="A5"/>
    </sheetView>
  </sheetViews>
  <sheetFormatPr defaultRowHeight="14.25" x14ac:dyDescent="0.45"/>
  <cols>
    <col min="1" max="1" width="98" customWidth="1"/>
    <col min="2" max="2" width="24.3984375" customWidth="1"/>
  </cols>
  <sheetData>
    <row r="1" spans="1:2" x14ac:dyDescent="0.45">
      <c r="A1" s="124" t="s">
        <v>40</v>
      </c>
      <c r="B1" s="124"/>
    </row>
    <row r="3" spans="1:2" ht="75" customHeight="1" x14ac:dyDescent="0.45">
      <c r="A3" s="94" t="s">
        <v>198</v>
      </c>
      <c r="B3" s="8" t="s">
        <v>41</v>
      </c>
    </row>
    <row r="4" spans="1:2" x14ac:dyDescent="0.45">
      <c r="A4" s="80"/>
      <c r="B4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79998168889431442"/>
  </sheetPr>
  <dimension ref="A1:I6"/>
  <sheetViews>
    <sheetView workbookViewId="0">
      <selection activeCell="A5" sqref="A5"/>
    </sheetView>
  </sheetViews>
  <sheetFormatPr defaultRowHeight="14.25" x14ac:dyDescent="0.45"/>
  <cols>
    <col min="1" max="1" width="14.59765625" customWidth="1"/>
    <col min="2" max="9" width="13.265625" customWidth="1"/>
  </cols>
  <sheetData>
    <row r="1" spans="1:9" ht="48" customHeight="1" x14ac:dyDescent="0.45">
      <c r="A1" s="120" t="s">
        <v>161</v>
      </c>
      <c r="B1" s="120"/>
      <c r="C1" s="120"/>
      <c r="D1" s="120"/>
      <c r="E1" s="120"/>
      <c r="F1" s="120"/>
      <c r="G1" s="120"/>
      <c r="H1" s="120"/>
    </row>
    <row r="3" spans="1:9" x14ac:dyDescent="0.45">
      <c r="A3" s="118" t="s">
        <v>42</v>
      </c>
      <c r="B3" s="118"/>
      <c r="C3" s="118"/>
      <c r="D3" s="118"/>
      <c r="E3" s="118"/>
    </row>
    <row r="5" spans="1:9" ht="57" x14ac:dyDescent="0.45">
      <c r="A5" s="99" t="s">
        <v>199</v>
      </c>
      <c r="B5" s="95" t="s">
        <v>32</v>
      </c>
      <c r="C5" s="17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8" t="s">
        <v>33</v>
      </c>
    </row>
    <row r="6" spans="1:9" x14ac:dyDescent="0.45">
      <c r="A6" s="96"/>
      <c r="B6" s="25"/>
      <c r="C6" s="25"/>
      <c r="D6" s="10"/>
      <c r="E6" s="10"/>
      <c r="F6" s="10"/>
      <c r="G6" s="10"/>
      <c r="H6" s="10"/>
      <c r="I6" s="11"/>
    </row>
  </sheetData>
  <mergeCells count="2">
    <mergeCell ref="A3:E3"/>
    <mergeCell ref="A1:H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79998168889431442"/>
  </sheetPr>
  <dimension ref="A1:B4"/>
  <sheetViews>
    <sheetView workbookViewId="0">
      <selection activeCell="A5" sqref="A5"/>
    </sheetView>
  </sheetViews>
  <sheetFormatPr defaultRowHeight="14.25" x14ac:dyDescent="0.45"/>
  <cols>
    <col min="1" max="1" width="95.59765625" customWidth="1"/>
    <col min="2" max="2" width="28" customWidth="1"/>
  </cols>
  <sheetData>
    <row r="1" spans="1:2" x14ac:dyDescent="0.45">
      <c r="A1" s="124" t="s">
        <v>43</v>
      </c>
      <c r="B1" s="124"/>
    </row>
    <row r="3" spans="1:2" ht="42.75" x14ac:dyDescent="0.45">
      <c r="A3" s="97" t="s">
        <v>200</v>
      </c>
      <c r="B3" s="8" t="s">
        <v>44</v>
      </c>
    </row>
    <row r="4" spans="1:2" x14ac:dyDescent="0.45">
      <c r="A4" s="78"/>
      <c r="B4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79998168889431442"/>
  </sheetPr>
  <dimension ref="A1:E4"/>
  <sheetViews>
    <sheetView zoomScaleNormal="100" workbookViewId="0">
      <selection activeCell="A5" sqref="A5"/>
    </sheetView>
  </sheetViews>
  <sheetFormatPr defaultRowHeight="14.25" x14ac:dyDescent="0.45"/>
  <cols>
    <col min="1" max="5" width="24.86328125" customWidth="1"/>
  </cols>
  <sheetData>
    <row r="1" spans="1:5" ht="32.25" customHeight="1" x14ac:dyDescent="0.45">
      <c r="A1" s="120" t="s">
        <v>162</v>
      </c>
      <c r="B1" s="120"/>
      <c r="C1" s="120"/>
      <c r="D1" s="120"/>
      <c r="E1" s="120"/>
    </row>
    <row r="3" spans="1:5" ht="128.25" customHeight="1" x14ac:dyDescent="0.45">
      <c r="A3" s="16" t="s">
        <v>201</v>
      </c>
      <c r="B3" s="16" t="s">
        <v>45</v>
      </c>
      <c r="C3" s="16" t="s">
        <v>202</v>
      </c>
      <c r="D3" s="16" t="s">
        <v>46</v>
      </c>
      <c r="E3" s="16" t="s">
        <v>203</v>
      </c>
    </row>
    <row r="4" spans="1:5" x14ac:dyDescent="0.45">
      <c r="A4" s="16"/>
      <c r="B4" s="77"/>
      <c r="C4" s="77"/>
      <c r="D4" s="77"/>
      <c r="E4" s="77"/>
    </row>
  </sheetData>
  <mergeCells count="1">
    <mergeCell ref="A1:E1"/>
  </mergeCells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нимание!" prompt="Выберите соответствующий вариант" xr:uid="{00000000-0002-0000-0F00-000000000000}">
          <x14:formula1>
            <xm:f>Скрытый!$B$4:$B$5</xm:f>
          </x14:formula1>
          <xm:sqref>A4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79998168889431442"/>
  </sheetPr>
  <dimension ref="A1:E4"/>
  <sheetViews>
    <sheetView zoomScaleNormal="100" workbookViewId="0">
      <selection activeCell="C11" sqref="C11"/>
    </sheetView>
  </sheetViews>
  <sheetFormatPr defaultRowHeight="14.25" x14ac:dyDescent="0.45"/>
  <cols>
    <col min="1" max="5" width="24.3984375" customWidth="1"/>
  </cols>
  <sheetData>
    <row r="1" spans="1:5" ht="36.75" customHeight="1" x14ac:dyDescent="0.45">
      <c r="A1" s="120" t="s">
        <v>163</v>
      </c>
      <c r="B1" s="120"/>
      <c r="C1" s="120"/>
      <c r="D1" s="120"/>
      <c r="E1" s="120"/>
    </row>
    <row r="3" spans="1:5" ht="126" customHeight="1" x14ac:dyDescent="0.45">
      <c r="A3" s="16" t="s">
        <v>291</v>
      </c>
      <c r="B3" s="87" t="s">
        <v>204</v>
      </c>
      <c r="C3" s="3" t="s">
        <v>47</v>
      </c>
      <c r="D3" s="3" t="s">
        <v>48</v>
      </c>
      <c r="E3" s="87" t="s">
        <v>205</v>
      </c>
    </row>
    <row r="4" spans="1:5" ht="18.75" customHeight="1" x14ac:dyDescent="0.45">
      <c r="A4" s="16"/>
      <c r="B4" s="63">
        <v>0</v>
      </c>
      <c r="C4" s="68"/>
      <c r="D4" s="68"/>
      <c r="E4" s="68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нимание!" prompt="Выберите соответствующий вариант" xr:uid="{00000000-0002-0000-1000-000000000000}">
          <x14:formula1>
            <xm:f>Скрытый!$B$4:$B$5</xm:f>
          </x14:formula1>
          <xm:sqref>A4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79998168889431442"/>
  </sheetPr>
  <dimension ref="A1:B4"/>
  <sheetViews>
    <sheetView workbookViewId="0">
      <selection activeCell="A5" sqref="A5"/>
    </sheetView>
  </sheetViews>
  <sheetFormatPr defaultRowHeight="14.25" x14ac:dyDescent="0.45"/>
  <cols>
    <col min="1" max="1" width="53.73046875" customWidth="1"/>
    <col min="2" max="2" width="71.86328125" customWidth="1"/>
  </cols>
  <sheetData>
    <row r="1" spans="1:2" x14ac:dyDescent="0.45">
      <c r="A1" s="124" t="s">
        <v>49</v>
      </c>
      <c r="B1" s="124"/>
    </row>
    <row r="3" spans="1:2" ht="48.75" customHeight="1" x14ac:dyDescent="0.45">
      <c r="A3" s="87" t="s">
        <v>207</v>
      </c>
      <c r="B3" s="88" t="s">
        <v>206</v>
      </c>
    </row>
    <row r="4" spans="1:2" x14ac:dyDescent="0.45">
      <c r="A4" s="67"/>
      <c r="B4" s="6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59999389629810485"/>
  </sheetPr>
  <dimension ref="A1:J5"/>
  <sheetViews>
    <sheetView zoomScale="70" zoomScaleNormal="70" workbookViewId="0">
      <selection activeCell="L3" sqref="L3"/>
    </sheetView>
  </sheetViews>
  <sheetFormatPr defaultRowHeight="14.25" x14ac:dyDescent="0.45"/>
  <cols>
    <col min="1" max="10" width="12.59765625" customWidth="1"/>
  </cols>
  <sheetData>
    <row r="1" spans="1:10" ht="35.25" customHeight="1" x14ac:dyDescent="0.45">
      <c r="A1" s="120" t="s">
        <v>50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ht="379.5" customHeight="1" x14ac:dyDescent="0.45">
      <c r="A3" s="3" t="s">
        <v>51</v>
      </c>
      <c r="B3" s="48" t="s">
        <v>185</v>
      </c>
      <c r="C3" s="3" t="s">
        <v>52</v>
      </c>
      <c r="D3" s="48" t="s">
        <v>184</v>
      </c>
      <c r="E3" s="3" t="s">
        <v>53</v>
      </c>
      <c r="F3" s="48" t="s">
        <v>183</v>
      </c>
      <c r="G3" s="3" t="s">
        <v>54</v>
      </c>
      <c r="H3" s="48" t="s">
        <v>182</v>
      </c>
      <c r="I3" s="3" t="s">
        <v>55</v>
      </c>
      <c r="J3" s="48" t="s">
        <v>181</v>
      </c>
    </row>
    <row r="4" spans="1:10" s="139" customFormat="1" ht="18" x14ac:dyDescent="0.55000000000000004">
      <c r="A4" s="140">
        <v>6770</v>
      </c>
      <c r="B4" s="141">
        <f>A4/7365</f>
        <v>0.91921249151391715</v>
      </c>
      <c r="C4" s="140">
        <v>4285</v>
      </c>
      <c r="D4" s="141">
        <f>($C$4/7365)</f>
        <v>0.58180583842498301</v>
      </c>
      <c r="E4" s="140">
        <v>707</v>
      </c>
      <c r="F4" s="141">
        <f>($E$4/942)</f>
        <v>0.75053078556263275</v>
      </c>
      <c r="G4" s="140">
        <v>421</v>
      </c>
      <c r="H4" s="141">
        <f>($G$4/942)</f>
        <v>0.44692144373673037</v>
      </c>
      <c r="I4" s="140">
        <v>136</v>
      </c>
      <c r="J4" s="141">
        <f>($I$4/136)</f>
        <v>1</v>
      </c>
    </row>
    <row r="5" spans="1:10" x14ac:dyDescent="0.45">
      <c r="B5" s="46"/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ageMargins left="0.7" right="0.7" top="0.75" bottom="0.75" header="0.3" footer="0.3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N4"/>
  <sheetViews>
    <sheetView zoomScaleNormal="100" workbookViewId="0">
      <selection activeCell="D8" sqref="D8"/>
    </sheetView>
  </sheetViews>
  <sheetFormatPr defaultRowHeight="14.25" x14ac:dyDescent="0.45"/>
  <cols>
    <col min="1" max="1" width="34" customWidth="1"/>
    <col min="2" max="14" width="32.265625" customWidth="1"/>
  </cols>
  <sheetData>
    <row r="1" spans="1:14" x14ac:dyDescent="0.45">
      <c r="A1" s="118" t="s">
        <v>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3" spans="1:14" ht="169.5" customHeight="1" x14ac:dyDescent="0.45">
      <c r="A3" s="87" t="s">
        <v>220</v>
      </c>
      <c r="B3" s="87" t="s">
        <v>221</v>
      </c>
      <c r="C3" s="87" t="s">
        <v>222</v>
      </c>
      <c r="D3" s="62" t="s">
        <v>3</v>
      </c>
    </row>
    <row r="4" spans="1:14" x14ac:dyDescent="0.45">
      <c r="A4" s="63">
        <v>0</v>
      </c>
      <c r="B4" s="63">
        <v>0</v>
      </c>
      <c r="C4" s="63">
        <v>0</v>
      </c>
      <c r="D4" s="63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</sheetPr>
  <dimension ref="A1:I9"/>
  <sheetViews>
    <sheetView topLeftCell="A3" zoomScale="55" zoomScaleNormal="55" workbookViewId="0">
      <selection activeCell="A6" sqref="A6:I6"/>
    </sheetView>
  </sheetViews>
  <sheetFormatPr defaultRowHeight="14.25" x14ac:dyDescent="0.45"/>
  <cols>
    <col min="1" max="9" width="13.73046875" customWidth="1"/>
  </cols>
  <sheetData>
    <row r="1" spans="1:9" ht="19.5" customHeight="1" x14ac:dyDescent="0.45">
      <c r="A1" s="120" t="s">
        <v>164</v>
      </c>
      <c r="B1" s="120"/>
      <c r="C1" s="120"/>
      <c r="D1" s="120"/>
      <c r="E1" s="120"/>
      <c r="F1" s="120"/>
      <c r="G1" s="120"/>
      <c r="H1" s="120"/>
      <c r="I1" s="120"/>
    </row>
    <row r="3" spans="1:9" ht="33" customHeight="1" x14ac:dyDescent="0.45">
      <c r="A3" s="120" t="s">
        <v>165</v>
      </c>
      <c r="B3" s="120"/>
      <c r="C3" s="120"/>
      <c r="D3" s="120"/>
      <c r="E3" s="120"/>
      <c r="F3" s="120"/>
      <c r="G3" s="120"/>
      <c r="H3" s="120"/>
      <c r="I3" s="120"/>
    </row>
    <row r="5" spans="1:9" ht="318.75" customHeight="1" x14ac:dyDescent="0.45">
      <c r="A5" s="98" t="s">
        <v>193</v>
      </c>
      <c r="B5" s="32" t="s">
        <v>56</v>
      </c>
      <c r="C5" s="32" t="s">
        <v>57</v>
      </c>
      <c r="D5" s="91" t="s">
        <v>166</v>
      </c>
      <c r="E5" s="50" t="s">
        <v>180</v>
      </c>
      <c r="F5" s="32" t="s">
        <v>58</v>
      </c>
      <c r="G5" s="50" t="s">
        <v>179</v>
      </c>
      <c r="H5" s="91" t="s">
        <v>208</v>
      </c>
      <c r="I5" s="33" t="s">
        <v>59</v>
      </c>
    </row>
    <row r="6" spans="1:9" ht="409.5" x14ac:dyDescent="0.45">
      <c r="A6" s="142" t="s">
        <v>296</v>
      </c>
      <c r="B6" s="143">
        <v>31</v>
      </c>
      <c r="C6" s="143">
        <v>17</v>
      </c>
      <c r="D6" s="144">
        <v>2434</v>
      </c>
      <c r="E6" s="145">
        <f>2310/7465</f>
        <v>0.30944407233757537</v>
      </c>
      <c r="F6" s="143">
        <v>286</v>
      </c>
      <c r="G6" s="145">
        <f>286/942</f>
        <v>0.30360934182590232</v>
      </c>
      <c r="H6" s="146" t="s">
        <v>306</v>
      </c>
      <c r="I6" s="147" t="s">
        <v>307</v>
      </c>
    </row>
    <row r="9" spans="1:9" x14ac:dyDescent="0.45">
      <c r="D9" s="49"/>
    </row>
  </sheetData>
  <mergeCells count="2">
    <mergeCell ref="A1:I1"/>
    <mergeCell ref="A3:I3"/>
  </mergeCells>
  <hyperlinks>
    <hyperlink ref="I6" r:id="rId1" xr:uid="{82290E24-CB46-43A8-8D93-5555C02E7C2B}"/>
  </hyperlinks>
  <pageMargins left="0.7" right="0.7" top="0.75" bottom="0.75" header="0.3" footer="0.3"/>
  <pageSetup paperSize="9" orientation="landscape" horizontalDpi="0" verticalDpi="0" r:id="rId2"/>
  <legacy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1:H4"/>
  <sheetViews>
    <sheetView topLeftCell="A4" zoomScale="85" zoomScaleNormal="85" workbookViewId="0">
      <selection activeCell="G4" sqref="G4"/>
    </sheetView>
  </sheetViews>
  <sheetFormatPr defaultRowHeight="14.25" x14ac:dyDescent="0.45"/>
  <cols>
    <col min="1" max="8" width="15.73046875" customWidth="1"/>
  </cols>
  <sheetData>
    <row r="1" spans="1:8" ht="30.75" customHeight="1" x14ac:dyDescent="0.45">
      <c r="A1" s="120" t="s">
        <v>60</v>
      </c>
      <c r="B1" s="120"/>
      <c r="C1" s="120"/>
      <c r="D1" s="120"/>
      <c r="E1" s="120"/>
      <c r="F1" s="120"/>
      <c r="G1" s="120"/>
      <c r="H1" s="120"/>
    </row>
    <row r="3" spans="1:8" ht="258" customHeight="1" x14ac:dyDescent="0.45">
      <c r="A3" s="26" t="s">
        <v>61</v>
      </c>
      <c r="B3" s="7" t="s">
        <v>56</v>
      </c>
      <c r="C3" s="7" t="s">
        <v>62</v>
      </c>
      <c r="D3" s="7" t="s">
        <v>63</v>
      </c>
      <c r="E3" s="50" t="s">
        <v>178</v>
      </c>
      <c r="F3" s="7" t="s">
        <v>64</v>
      </c>
      <c r="G3" s="50" t="s">
        <v>177</v>
      </c>
      <c r="H3" s="92" t="s">
        <v>209</v>
      </c>
    </row>
    <row r="4" spans="1:8" ht="409.5" x14ac:dyDescent="0.45">
      <c r="A4" s="19" t="s">
        <v>299</v>
      </c>
      <c r="B4" s="148">
        <v>16</v>
      </c>
      <c r="C4" s="148">
        <v>11</v>
      </c>
      <c r="D4" s="148">
        <v>1110</v>
      </c>
      <c r="E4" s="149">
        <f>1110/7365</f>
        <v>0.15071283095723015</v>
      </c>
      <c r="F4" s="148">
        <v>690</v>
      </c>
      <c r="G4" s="149">
        <f>690/942</f>
        <v>0.73248407643312097</v>
      </c>
      <c r="H4" s="150" t="s">
        <v>308</v>
      </c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</sheetPr>
  <dimension ref="A1:I10"/>
  <sheetViews>
    <sheetView zoomScale="70" zoomScaleNormal="70" workbookViewId="0">
      <selection activeCell="G4" sqref="G4"/>
    </sheetView>
  </sheetViews>
  <sheetFormatPr defaultRowHeight="14.25" x14ac:dyDescent="0.45"/>
  <cols>
    <col min="1" max="8" width="15.265625" customWidth="1"/>
  </cols>
  <sheetData>
    <row r="1" spans="1:9" ht="44.25" customHeight="1" x14ac:dyDescent="0.45">
      <c r="A1" s="120" t="s">
        <v>167</v>
      </c>
      <c r="B1" s="120"/>
      <c r="C1" s="120"/>
      <c r="D1" s="120"/>
      <c r="E1" s="120"/>
      <c r="F1" s="120"/>
      <c r="G1" s="120"/>
      <c r="H1" s="120"/>
      <c r="I1" s="18"/>
    </row>
    <row r="3" spans="1:9" ht="259.5" customHeight="1" x14ac:dyDescent="0.45">
      <c r="A3" s="98" t="s">
        <v>195</v>
      </c>
      <c r="B3" s="7" t="s">
        <v>65</v>
      </c>
      <c r="C3" s="7" t="s">
        <v>66</v>
      </c>
      <c r="D3" s="7" t="s">
        <v>67</v>
      </c>
      <c r="E3" s="50" t="s">
        <v>176</v>
      </c>
      <c r="F3" s="7" t="s">
        <v>68</v>
      </c>
      <c r="G3" s="50" t="s">
        <v>175</v>
      </c>
      <c r="H3" s="92" t="s">
        <v>210</v>
      </c>
    </row>
    <row r="4" spans="1:9" x14ac:dyDescent="0.45">
      <c r="A4" s="21"/>
      <c r="B4" s="10">
        <v>0</v>
      </c>
      <c r="C4" s="10">
        <v>0</v>
      </c>
      <c r="D4" s="10">
        <v>0</v>
      </c>
      <c r="E4" s="44" t="e">
        <f>Таблица13[Количество педагогических работников, прошедших обучение по ДПП, реализованным ОВО за отчетный период]/_Общее_кол_педработников</f>
        <v>#DIV/0!</v>
      </c>
      <c r="F4" s="10">
        <v>0</v>
      </c>
      <c r="G4" s="44" t="e">
        <f>Таблица13[Количество управленческих кадров, прошедших обучение по ДПП, реализованным ОВО за отчетный период]/_Общее_кол_управлкадров</f>
        <v>#DIV/0!</v>
      </c>
      <c r="H4" s="34"/>
    </row>
    <row r="10" spans="1:9" x14ac:dyDescent="0.45">
      <c r="G10" s="49"/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A1:H13"/>
  <sheetViews>
    <sheetView zoomScale="70" zoomScaleNormal="70" workbookViewId="0">
      <selection activeCell="G4" sqref="G4"/>
    </sheetView>
  </sheetViews>
  <sheetFormatPr defaultRowHeight="14.25" x14ac:dyDescent="0.45"/>
  <cols>
    <col min="1" max="8" width="15.3984375" customWidth="1"/>
  </cols>
  <sheetData>
    <row r="1" spans="1:8" ht="51.75" customHeight="1" x14ac:dyDescent="0.45">
      <c r="A1" s="120" t="s">
        <v>168</v>
      </c>
      <c r="B1" s="120"/>
      <c r="C1" s="120"/>
      <c r="D1" s="120"/>
      <c r="E1" s="120"/>
      <c r="F1" s="120"/>
      <c r="G1" s="120"/>
      <c r="H1" s="120"/>
    </row>
    <row r="3" spans="1:8" ht="256.5" customHeight="1" x14ac:dyDescent="0.45">
      <c r="A3" s="98" t="s">
        <v>197</v>
      </c>
      <c r="B3" s="7" t="s">
        <v>69</v>
      </c>
      <c r="C3" s="7" t="s">
        <v>70</v>
      </c>
      <c r="D3" s="7" t="s">
        <v>71</v>
      </c>
      <c r="E3" s="50" t="s">
        <v>172</v>
      </c>
      <c r="F3" s="7" t="s">
        <v>72</v>
      </c>
      <c r="G3" s="50" t="s">
        <v>171</v>
      </c>
      <c r="H3" s="92" t="s">
        <v>211</v>
      </c>
    </row>
    <row r="4" spans="1:8" x14ac:dyDescent="0.45">
      <c r="A4" s="21"/>
      <c r="B4" s="10">
        <v>0</v>
      </c>
      <c r="C4" s="10">
        <v>0</v>
      </c>
      <c r="D4" s="10">
        <v>0</v>
      </c>
      <c r="E4" s="44" t="e">
        <f>Таблица14[ Количество педагогических работников, прошедших обучение по ДПП, реализованным ПОО за отчетный период]/_Общее_кол_педработников</f>
        <v>#DIV/0!</v>
      </c>
      <c r="F4" s="10">
        <v>0</v>
      </c>
      <c r="G4" s="44" t="e">
        <f>Таблица14[Количество управленческих кадров, прошедших обучение по ДПП, реализованным ПОО за отчетный период]/_Общее_кол_управлкадров</f>
        <v>#DIV/0!</v>
      </c>
      <c r="H4" s="28"/>
    </row>
    <row r="13" spans="1:8" x14ac:dyDescent="0.45">
      <c r="F13" s="49"/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59999389629810485"/>
  </sheetPr>
  <dimension ref="A1:H4"/>
  <sheetViews>
    <sheetView zoomScale="85" zoomScaleNormal="85" workbookViewId="0">
      <selection activeCell="G4" sqref="G4"/>
    </sheetView>
  </sheetViews>
  <sheetFormatPr defaultRowHeight="14.25" x14ac:dyDescent="0.45"/>
  <cols>
    <col min="1" max="8" width="15.3984375" customWidth="1"/>
  </cols>
  <sheetData>
    <row r="1" spans="1:8" ht="31.5" customHeight="1" x14ac:dyDescent="0.45">
      <c r="A1" s="120" t="s">
        <v>169</v>
      </c>
      <c r="B1" s="120"/>
      <c r="C1" s="120"/>
      <c r="D1" s="120"/>
      <c r="E1" s="120"/>
      <c r="F1" s="120"/>
      <c r="G1" s="120"/>
      <c r="H1" s="120"/>
    </row>
    <row r="3" spans="1:8" ht="255.75" customHeight="1" x14ac:dyDescent="0.45">
      <c r="A3" s="98" t="s">
        <v>213</v>
      </c>
      <c r="B3" s="32" t="s">
        <v>73</v>
      </c>
      <c r="C3" s="32" t="s">
        <v>74</v>
      </c>
      <c r="D3" s="32" t="s">
        <v>75</v>
      </c>
      <c r="E3" s="50" t="s">
        <v>174</v>
      </c>
      <c r="F3" s="32" t="s">
        <v>76</v>
      </c>
      <c r="G3" s="50" t="s">
        <v>173</v>
      </c>
      <c r="H3" s="92" t="s">
        <v>212</v>
      </c>
    </row>
    <row r="4" spans="1:8" x14ac:dyDescent="0.45">
      <c r="A4" s="21"/>
      <c r="B4" s="10">
        <v>0</v>
      </c>
      <c r="C4" s="10">
        <v>0</v>
      </c>
      <c r="D4" s="10">
        <v>0</v>
      </c>
      <c r="E4" s="44" t="e">
        <f>Таблица10[ Количество педагогических работников, прошедших обучение по ДПП, реализованным НКО за отчетный период]/_Общее_кол_педработников</f>
        <v>#DIV/0!</v>
      </c>
      <c r="F4" s="10">
        <v>0</v>
      </c>
      <c r="G4" s="51" t="e">
        <f>Таблица10[Количество управленческих кадров, прошедших обучение по ДПП, реализованным НКО за отчетный период]/_Общее_кол_управлкадров</f>
        <v>#DIV/0!</v>
      </c>
      <c r="H4" s="34"/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59999389629810485"/>
  </sheetPr>
  <dimension ref="A1:G10"/>
  <sheetViews>
    <sheetView zoomScale="70" zoomScaleNormal="70" workbookViewId="0">
      <selection activeCell="A6" sqref="A6:XFD6"/>
    </sheetView>
  </sheetViews>
  <sheetFormatPr defaultRowHeight="14.25" x14ac:dyDescent="0.45"/>
  <cols>
    <col min="1" max="7" width="17.73046875" customWidth="1"/>
  </cols>
  <sheetData>
    <row r="1" spans="1:7" x14ac:dyDescent="0.45">
      <c r="A1" s="124" t="s">
        <v>77</v>
      </c>
      <c r="B1" s="124"/>
      <c r="C1" s="124"/>
      <c r="D1" s="124"/>
      <c r="E1" s="124"/>
      <c r="F1" s="124"/>
      <c r="G1" s="124"/>
    </row>
    <row r="2" spans="1:7" x14ac:dyDescent="0.45">
      <c r="A2" s="24"/>
    </row>
    <row r="3" spans="1:7" ht="31.5" customHeight="1" x14ac:dyDescent="0.45">
      <c r="A3" s="120" t="s">
        <v>153</v>
      </c>
      <c r="B3" s="120"/>
      <c r="C3" s="120"/>
      <c r="D3" s="120"/>
      <c r="E3" s="120"/>
      <c r="F3" s="120"/>
      <c r="G3" s="120"/>
    </row>
    <row r="5" spans="1:7" ht="231.75" customHeight="1" x14ac:dyDescent="0.45">
      <c r="A5" s="93" t="s">
        <v>218</v>
      </c>
      <c r="B5" s="91" t="s">
        <v>219</v>
      </c>
      <c r="C5" s="102" t="s">
        <v>248</v>
      </c>
      <c r="D5" s="37" t="s">
        <v>217</v>
      </c>
      <c r="E5" s="52" t="s">
        <v>214</v>
      </c>
      <c r="F5" s="91" t="s">
        <v>216</v>
      </c>
      <c r="G5" s="53" t="s">
        <v>215</v>
      </c>
    </row>
    <row r="6" spans="1:7" s="139" customFormat="1" ht="15" customHeight="1" x14ac:dyDescent="0.55000000000000004">
      <c r="A6" s="134" t="s">
        <v>28</v>
      </c>
      <c r="B6" s="135">
        <v>1</v>
      </c>
      <c r="C6" s="136">
        <v>1</v>
      </c>
      <c r="D6" s="135">
        <v>44</v>
      </c>
      <c r="E6" s="137">
        <f>[1]!Таблица15[Количество педагогических работников, прошедших обучение по ДПП, реализованным организацией ДПО в сетевой форме за отчетный период (в случае реализации ДПП в сетевой форме)]/[1]!Таблица11[Количество педагогических работников, прошедших обучение по ДПП, реализованным организацией ДПО за отчетный период]</f>
        <v>1.8077239112571898E-2</v>
      </c>
      <c r="F6" s="135">
        <v>0</v>
      </c>
      <c r="G6" s="138">
        <f>[1]!Таблица15[Количество управленческих кадров, прошедших обучение по ДПП, реализованным организацией ДПО в сетевой форме за отчетный период (в случае реализации ДПП в сетевой форме)]/[1]!Таблица11[Количество управленческих кадров, прошедших обучение по ДПП, реализованным организацией ДПО за отчетный период]</f>
        <v>0</v>
      </c>
    </row>
    <row r="10" spans="1:7" x14ac:dyDescent="0.45">
      <c r="C10" s="49"/>
    </row>
  </sheetData>
  <mergeCells count="2">
    <mergeCell ref="A1:G1"/>
    <mergeCell ref="A3:G3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59999389629810485"/>
  </sheetPr>
  <dimension ref="A1:H4"/>
  <sheetViews>
    <sheetView topLeftCell="A4" zoomScale="70" zoomScaleNormal="70" workbookViewId="0">
      <selection activeCell="I11" sqref="I11"/>
    </sheetView>
  </sheetViews>
  <sheetFormatPr defaultRowHeight="14.25" x14ac:dyDescent="0.45"/>
  <cols>
    <col min="1" max="8" width="15.59765625" customWidth="1"/>
  </cols>
  <sheetData>
    <row r="1" spans="1:8" ht="30.75" customHeight="1" x14ac:dyDescent="0.45">
      <c r="A1" s="119" t="s">
        <v>78</v>
      </c>
      <c r="B1" s="119"/>
      <c r="C1" s="119"/>
      <c r="D1" s="119"/>
      <c r="E1" s="119"/>
      <c r="F1" s="119"/>
      <c r="G1" s="119"/>
      <c r="H1" s="119"/>
    </row>
    <row r="3" spans="1:8" ht="300" customHeight="1" x14ac:dyDescent="0.45">
      <c r="A3" s="98" t="s">
        <v>61</v>
      </c>
      <c r="B3" s="91" t="s">
        <v>223</v>
      </c>
      <c r="C3" s="91" t="s">
        <v>224</v>
      </c>
      <c r="D3" s="91" t="s">
        <v>225</v>
      </c>
      <c r="E3" s="91" t="s">
        <v>226</v>
      </c>
      <c r="F3" s="50" t="s">
        <v>228</v>
      </c>
      <c r="G3" s="91" t="s">
        <v>227</v>
      </c>
      <c r="H3" s="55" t="s">
        <v>229</v>
      </c>
    </row>
    <row r="4" spans="1:8" s="156" customFormat="1" ht="210" x14ac:dyDescent="0.65">
      <c r="A4" s="151" t="s">
        <v>299</v>
      </c>
      <c r="B4" s="152" t="s">
        <v>28</v>
      </c>
      <c r="C4" s="143">
        <v>1</v>
      </c>
      <c r="D4" s="153" t="s">
        <v>309</v>
      </c>
      <c r="E4" s="143">
        <v>44</v>
      </c>
      <c r="F4" s="154">
        <f>[1]!Таблица16[Количество педагогических работников, прошедших обучение по ДПП, реализованным ЦНППМ в сетевой форме за отчетный период (в случае реализации ДПП в сетевой форме) ]/[1]!Таблица12[Количество педагогических работников, прошедших обучение по ДПП, реализованным ЦНППМ за отчетный период]</f>
        <v>3.9639639639639637E-2</v>
      </c>
      <c r="G4" s="143">
        <v>0</v>
      </c>
      <c r="H4" s="155">
        <f>[1]!Таблица16[Количество управленческих кадров, прошедших обучение по ДПП, реализованным ЦНППМ в сетевой форме за отчетный период (в случае реализации ДПП в сетевой форме) ]/[1]!Таблица12[Количество управленческих кадров, прошедших обучение по ДПП, реализованным ЦНППМ за отчетный период]</f>
        <v>0</v>
      </c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59999389629810485"/>
  </sheetPr>
  <dimension ref="A1:H4"/>
  <sheetViews>
    <sheetView workbookViewId="0">
      <selection activeCell="J8" sqref="J8"/>
    </sheetView>
  </sheetViews>
  <sheetFormatPr defaultRowHeight="14.25" x14ac:dyDescent="0.45"/>
  <cols>
    <col min="1" max="8" width="15.3984375" customWidth="1"/>
  </cols>
  <sheetData>
    <row r="1" spans="1:8" ht="48" customHeight="1" x14ac:dyDescent="0.45">
      <c r="A1" s="120" t="s">
        <v>236</v>
      </c>
      <c r="B1" s="120"/>
      <c r="C1" s="120"/>
      <c r="D1" s="120"/>
      <c r="E1" s="120"/>
      <c r="F1" s="120"/>
      <c r="G1" s="120"/>
      <c r="H1" s="120"/>
    </row>
    <row r="3" spans="1:8" ht="303" customHeight="1" x14ac:dyDescent="0.45">
      <c r="A3" s="98" t="s">
        <v>195</v>
      </c>
      <c r="B3" s="91" t="s">
        <v>230</v>
      </c>
      <c r="C3" s="91" t="s">
        <v>231</v>
      </c>
      <c r="D3" s="91" t="s">
        <v>232</v>
      </c>
      <c r="E3" s="91" t="s">
        <v>233</v>
      </c>
      <c r="F3" s="50" t="s">
        <v>234</v>
      </c>
      <c r="G3" s="32" t="s">
        <v>79</v>
      </c>
      <c r="H3" s="55" t="s">
        <v>235</v>
      </c>
    </row>
    <row r="4" spans="1:8" x14ac:dyDescent="0.45">
      <c r="A4" s="19"/>
      <c r="B4" s="54" t="s">
        <v>28</v>
      </c>
      <c r="C4" s="10">
        <v>0</v>
      </c>
      <c r="D4" s="27"/>
      <c r="E4" s="10">
        <v>0</v>
      </c>
      <c r="F4" s="44" t="e">
        <f>Таблица17[Количество педагогических работников, прошедших обучение по ДПП, реализованным ОВО в сетевой форме за отчетный период (в случае реализации ДПП в сетевой форме)]/Таблица13[Количество педагогических работников, прошедших обучение по ДПП, реализованным ОВО за отчетный период]</f>
        <v>#DIV/0!</v>
      </c>
      <c r="G4" s="10">
        <v>0</v>
      </c>
      <c r="H4" s="45" t="e">
        <f>Таблица17[Количество управленческих кадров, прошедших обучение по ДПП, реализованным ОВО в сетевой форме за отчетный период (в случае реализации ДПП в сетевой форме)]/Таблица13[Количество управленческих кадров, прошедших обучение по ДПП, реализованным ОВО за отчетный период]</f>
        <v>#DIV/0!</v>
      </c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202" yWindow="665" count="1">
        <x14:dataValidation type="list" allowBlank="1" showInputMessage="1" showErrorMessage="1" promptTitle="Внимание!" prompt="Выберите соответствующий вариант" xr:uid="{00000000-0002-0000-1A00-000000000000}">
          <x14:formula1>
            <xm:f>Скрытый!$B$4:$B$5</xm:f>
          </x14:formula1>
          <xm:sqref>B4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59999389629810485"/>
  </sheetPr>
  <dimension ref="A1:H4"/>
  <sheetViews>
    <sheetView workbookViewId="0">
      <selection activeCell="I10" sqref="I10"/>
    </sheetView>
  </sheetViews>
  <sheetFormatPr defaultRowHeight="14.25" x14ac:dyDescent="0.45"/>
  <cols>
    <col min="1" max="8" width="15.265625" customWidth="1"/>
  </cols>
  <sheetData>
    <row r="1" spans="1:8" ht="45" customHeight="1" x14ac:dyDescent="0.45">
      <c r="A1" s="120" t="s">
        <v>237</v>
      </c>
      <c r="B1" s="120"/>
      <c r="C1" s="120"/>
      <c r="D1" s="120"/>
      <c r="E1" s="120"/>
      <c r="F1" s="120"/>
      <c r="G1" s="120"/>
      <c r="H1" s="120"/>
    </row>
    <row r="3" spans="1:8" ht="301.5" customHeight="1" x14ac:dyDescent="0.45">
      <c r="A3" s="98" t="s">
        <v>197</v>
      </c>
      <c r="B3" s="91" t="s">
        <v>240</v>
      </c>
      <c r="C3" s="91" t="s">
        <v>241</v>
      </c>
      <c r="D3" s="101" t="s">
        <v>248</v>
      </c>
      <c r="E3" s="91" t="s">
        <v>242</v>
      </c>
      <c r="F3" s="50" t="s">
        <v>238</v>
      </c>
      <c r="G3" s="91" t="s">
        <v>243</v>
      </c>
      <c r="H3" s="55" t="s">
        <v>239</v>
      </c>
    </row>
    <row r="4" spans="1:8" x14ac:dyDescent="0.45">
      <c r="A4" s="19"/>
      <c r="B4" s="38"/>
      <c r="C4" s="10">
        <v>0</v>
      </c>
      <c r="D4" s="39"/>
      <c r="E4" s="10">
        <v>0</v>
      </c>
      <c r="F4" s="44" t="e">
        <f>Таблица18[Количество педагогических работников, прошедших обучение по ДПП, реализованным ПОО в сетевой форме за отчетный период (в случае реализации ДПП в сетевой форме)]/Таблица14[ Количество педагогических работников, прошедших обучение по ДПП, реализованным ПОО за отчетный период]</f>
        <v>#DIV/0!</v>
      </c>
      <c r="G4" s="10">
        <v>0</v>
      </c>
      <c r="H4" s="56" t="e">
        <f>Таблица18[Количество управленческих кадров, прошедших обучение по ДПП, реализованным ПОО в сетевой форме за отчетный период (в случае реализации ДПП в сетевой форме)]/Таблица14[Количество управленческих кадров, прошедших обучение по ДПП, реализованным ПОО за отчетный период]</f>
        <v>#DIV/0!</v>
      </c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85" yWindow="644" count="1">
        <x14:dataValidation type="list" allowBlank="1" showInputMessage="1" showErrorMessage="1" promptTitle="Внимание!" prompt="Выберите соответствующий вариант" xr:uid="{00000000-0002-0000-1B00-000000000000}">
          <x14:formula1>
            <xm:f>Скрытый!$B$4:$B$6</xm:f>
          </x14:formula1>
          <xm:sqref>B4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0.59999389629810485"/>
  </sheetPr>
  <dimension ref="A1:H7"/>
  <sheetViews>
    <sheetView zoomScale="85" zoomScaleNormal="85" workbookViewId="0">
      <selection activeCell="J6" sqref="J6"/>
    </sheetView>
  </sheetViews>
  <sheetFormatPr defaultRowHeight="14.25" x14ac:dyDescent="0.45"/>
  <cols>
    <col min="1" max="8" width="15.265625" customWidth="1"/>
  </cols>
  <sheetData>
    <row r="1" spans="1:8" ht="29.25" customHeight="1" x14ac:dyDescent="0.45">
      <c r="A1" s="120" t="s">
        <v>244</v>
      </c>
      <c r="B1" s="120"/>
      <c r="C1" s="120"/>
      <c r="D1" s="120"/>
      <c r="E1" s="120"/>
      <c r="F1" s="120"/>
      <c r="G1" s="120"/>
      <c r="H1" s="120"/>
    </row>
    <row r="3" spans="1:8" ht="303.75" customHeight="1" x14ac:dyDescent="0.45">
      <c r="A3" s="98" t="s">
        <v>245</v>
      </c>
      <c r="B3" s="91" t="s">
        <v>246</v>
      </c>
      <c r="C3" s="91" t="s">
        <v>247</v>
      </c>
      <c r="D3" s="91" t="s">
        <v>248</v>
      </c>
      <c r="E3" s="91" t="s">
        <v>249</v>
      </c>
      <c r="F3" s="50" t="s">
        <v>250</v>
      </c>
      <c r="G3" s="91" t="s">
        <v>251</v>
      </c>
      <c r="H3" s="55" t="s">
        <v>252</v>
      </c>
    </row>
    <row r="4" spans="1:8" x14ac:dyDescent="0.45">
      <c r="A4" s="19"/>
      <c r="B4" s="43"/>
      <c r="C4" s="10">
        <v>0</v>
      </c>
      <c r="D4" s="27"/>
      <c r="E4" s="10">
        <v>0</v>
      </c>
      <c r="F4" s="44" t="e">
        <f>Таблица19[Количество педагогических работников, прошедших обучение по ДПП, реализованным НКО в сетевой форме за отчетный период (в случае реализации ДПП в сетевой форме)]/Таблица10[ Количество педагогических работников, прошедших обучение по ДПП, реализованным НКО за отчетный период]</f>
        <v>#DIV/0!</v>
      </c>
      <c r="G4" s="10">
        <v>0</v>
      </c>
      <c r="H4" s="45" t="e">
        <f>Таблица19[Количество управленческих кадров, прошедших обучение по ДПП, реализованным НКО в сетевой форме за отчетный период (в случае реализации ДПП в сетевой форме)]/Таблица10[Количество управленческих кадров, прошедших обучение по ДПП, реализованным НКО за отчетный период]</f>
        <v>#DIV/0!</v>
      </c>
    </row>
    <row r="7" spans="1:8" x14ac:dyDescent="0.45">
      <c r="D7" s="49"/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81" yWindow="649" count="1">
        <x14:dataValidation type="list" allowBlank="1" showInputMessage="1" showErrorMessage="1" promptTitle="Внимание!" prompt="Выберите соответствующий вариант" xr:uid="{00000000-0002-0000-1C00-000000000000}">
          <x14:formula1>
            <xm:f>Скрытый!$B$4:$B$5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N6"/>
  <sheetViews>
    <sheetView zoomScaleNormal="100" workbookViewId="0">
      <selection activeCell="B21" sqref="B21"/>
    </sheetView>
  </sheetViews>
  <sheetFormatPr defaultRowHeight="14.25" x14ac:dyDescent="0.45"/>
  <cols>
    <col min="1" max="4" width="32.1328125" customWidth="1"/>
  </cols>
  <sheetData>
    <row r="1" spans="1:14" ht="30.75" customHeight="1" x14ac:dyDescent="0.45">
      <c r="A1" s="119" t="s">
        <v>5</v>
      </c>
      <c r="B1" s="119"/>
      <c r="C1" s="119"/>
      <c r="D1" s="119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118" t="s">
        <v>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5" spans="1:14" ht="42.75" x14ac:dyDescent="0.45">
      <c r="A5" s="3" t="s">
        <v>6</v>
      </c>
      <c r="B5" s="3" t="s">
        <v>7</v>
      </c>
      <c r="C5" s="3" t="s">
        <v>8</v>
      </c>
      <c r="D5" s="88" t="s">
        <v>157</v>
      </c>
    </row>
    <row r="6" spans="1:14" x14ac:dyDescent="0.45">
      <c r="A6" s="89"/>
      <c r="B6" s="67"/>
      <c r="C6" s="67"/>
      <c r="D6" s="68"/>
    </row>
  </sheetData>
  <sheetProtection formatCells="0" formatColumns="0" formatRows="0" insertColumns="0" insertRows="0" insertHyperlinks="0" deleteColumns="0" deleteRows="0" sort="0" autoFilter="0" pivotTables="0"/>
  <mergeCells count="2">
    <mergeCell ref="A3:N3"/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8" tint="0.59999389629810485"/>
  </sheetPr>
  <dimension ref="A1:O6"/>
  <sheetViews>
    <sheetView topLeftCell="A6" zoomScale="85" zoomScaleNormal="85" workbookViewId="0">
      <selection activeCell="D13" sqref="D13"/>
    </sheetView>
  </sheetViews>
  <sheetFormatPr defaultRowHeight="14.25" x14ac:dyDescent="0.45"/>
  <cols>
    <col min="1" max="8" width="16.265625" customWidth="1"/>
  </cols>
  <sheetData>
    <row r="1" spans="1:15" ht="15.75" customHeight="1" x14ac:dyDescent="0.45">
      <c r="A1" s="120" t="s">
        <v>80</v>
      </c>
      <c r="B1" s="120"/>
      <c r="C1" s="120"/>
      <c r="D1" s="120"/>
      <c r="E1" s="120"/>
      <c r="F1" s="120"/>
      <c r="G1" s="120"/>
      <c r="H1" s="120"/>
    </row>
    <row r="3" spans="1:15" ht="33" customHeight="1" x14ac:dyDescent="0.45">
      <c r="A3" s="120" t="s">
        <v>86</v>
      </c>
      <c r="B3" s="120"/>
      <c r="C3" s="120"/>
      <c r="D3" s="120"/>
      <c r="E3" s="120"/>
      <c r="F3" s="120"/>
      <c r="G3" s="120"/>
      <c r="H3" s="120"/>
    </row>
    <row r="5" spans="1:15" ht="336" customHeight="1" x14ac:dyDescent="0.45">
      <c r="A5" s="36" t="s">
        <v>81</v>
      </c>
      <c r="B5" s="50" t="s">
        <v>253</v>
      </c>
      <c r="C5" s="32" t="s">
        <v>82</v>
      </c>
      <c r="D5" s="50" t="s">
        <v>83</v>
      </c>
      <c r="E5" s="32" t="s">
        <v>84</v>
      </c>
      <c r="F5" s="50" t="s">
        <v>254</v>
      </c>
      <c r="G5" s="32" t="s">
        <v>85</v>
      </c>
      <c r="H5" s="55" t="s">
        <v>255</v>
      </c>
      <c r="O5" s="49"/>
    </row>
    <row r="6" spans="1:15" ht="57" x14ac:dyDescent="0.45">
      <c r="A6" s="157">
        <v>8</v>
      </c>
      <c r="B6" s="149">
        <f>[1]!Таблица20[Количество ДПП, представленных организацией ДПО на включение в ФР ДПП за отчетный период]/[1]!Таблица11[Количество разработанных за отчетный период ДПП]</f>
        <v>0.25806451612903225</v>
      </c>
      <c r="C6" s="158" t="s">
        <v>310</v>
      </c>
      <c r="D6" s="149" t="e">
        <f>[1]!Таблица20[Количество ДПП, включенных в ФР ДПП за отчетный период]/[1]!Таблица20[Количество ДПП, представленных организацией ДПО на включение в ФР ДПП за отчетный период]</f>
        <v>#VALUE!</v>
      </c>
      <c r="E6" s="148">
        <v>0</v>
      </c>
      <c r="F6" s="149">
        <f>[1]!Таблица20[Количество педагогических работников субъекта Российской Федерации, прошедших обучение по ДПП, разработанным организацией ДПО и включенным в ФР ДПП за отчетный период]/[1]!Таблица11[Количество педагогических работников, прошедших обучение по ДПП, реализованным организацией ДПО за отчетный период]</f>
        <v>0</v>
      </c>
      <c r="G6" s="148">
        <v>0</v>
      </c>
      <c r="H6" s="159">
        <f>[1]!Таблица20[Количество управленческих кадров субъекта Российской Федерации, прошедших обучение по ДПП, разработанным организацией ДПО и включенным в ФР ДПП за отчетный период]/[1]!Таблица11[Количество управленческих кадров, прошедших обучение по ДПП, реализованным организацией ДПО за отчетный период]</f>
        <v>0</v>
      </c>
    </row>
  </sheetData>
  <mergeCells count="2">
    <mergeCell ref="A1:H1"/>
    <mergeCell ref="A3:H3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8" tint="0.59999389629810485"/>
  </sheetPr>
  <dimension ref="A1:I4"/>
  <sheetViews>
    <sheetView topLeftCell="A4" zoomScale="70" zoomScaleNormal="70" workbookViewId="0">
      <selection activeCell="L29" sqref="L29"/>
    </sheetView>
  </sheetViews>
  <sheetFormatPr defaultRowHeight="14.25" x14ac:dyDescent="0.45"/>
  <cols>
    <col min="1" max="9" width="13.73046875" customWidth="1"/>
  </cols>
  <sheetData>
    <row r="1" spans="1:9" ht="31.5" customHeight="1" x14ac:dyDescent="0.45">
      <c r="A1" s="120" t="s">
        <v>91</v>
      </c>
      <c r="B1" s="120"/>
      <c r="C1" s="120"/>
      <c r="D1" s="120"/>
      <c r="E1" s="120"/>
      <c r="F1" s="120"/>
      <c r="G1" s="120"/>
      <c r="H1" s="120"/>
      <c r="I1" s="120"/>
    </row>
    <row r="3" spans="1:9" ht="349.5" customHeight="1" x14ac:dyDescent="0.45">
      <c r="A3" s="98" t="s">
        <v>256</v>
      </c>
      <c r="B3" s="32" t="s">
        <v>87</v>
      </c>
      <c r="C3" s="50" t="s">
        <v>257</v>
      </c>
      <c r="D3" s="32" t="s">
        <v>82</v>
      </c>
      <c r="E3" s="50" t="s">
        <v>88</v>
      </c>
      <c r="F3" s="32" t="s">
        <v>89</v>
      </c>
      <c r="G3" s="50" t="s">
        <v>258</v>
      </c>
      <c r="H3" s="32" t="s">
        <v>90</v>
      </c>
      <c r="I3" s="55" t="s">
        <v>259</v>
      </c>
    </row>
    <row r="4" spans="1:9" s="164" customFormat="1" ht="141.75" x14ac:dyDescent="0.5">
      <c r="A4" s="160" t="s">
        <v>299</v>
      </c>
      <c r="B4" s="161">
        <v>1</v>
      </c>
      <c r="C4" s="162">
        <f>[1]!Таблица21[Количество ДПП, представленных ЦНППМ на включение в ФР ДПП за отчетный период]/[1]!Таблица12[Количество разработанных за отчетный период ДПП]</f>
        <v>6.25E-2</v>
      </c>
      <c r="D4" s="161">
        <v>0</v>
      </c>
      <c r="E4" s="162">
        <f>[1]!Таблица21[Количество ДПП, включенных в ФР ДПП за отчетный период]/[1]!Таблица21[Количество ДПП, представленных ЦНППМ на включение в ФР ДПП за отчетный период]</f>
        <v>0</v>
      </c>
      <c r="F4" s="161">
        <v>0</v>
      </c>
      <c r="G4" s="162">
        <f>[1]!Таблица21[Количество педагогических работников субъекта Российской Федерации, прошедших обучение по ДПП, разработанным ЦНППМ и включенным в ФР ДПП за отчетный период]/[1]!Таблица12[Количество педагогических работников, прошедших обучение по ДПП, реализованным ЦНППМ за отчетный период]</f>
        <v>0</v>
      </c>
      <c r="H4" s="161">
        <v>0</v>
      </c>
      <c r="I4" s="163">
        <f>[1]!Таблица21[Количество управленческих кадров субъекта Российской Федерации, прошедших обучение по ДПП, разработанным ЦНППМ и включенным в ФР ДПП за отчетный период]/[1]!Таблица12[Количество управленческих кадров, прошедших обучение по ДПП, реализованным ЦНППМ за отчетный период]</f>
        <v>0</v>
      </c>
    </row>
  </sheetData>
  <mergeCells count="1">
    <mergeCell ref="A1:I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8" tint="0.59999389629810485"/>
  </sheetPr>
  <dimension ref="A1:I4"/>
  <sheetViews>
    <sheetView zoomScale="70" zoomScaleNormal="70" workbookViewId="0">
      <selection activeCell="D8" sqref="D8"/>
    </sheetView>
  </sheetViews>
  <sheetFormatPr defaultRowHeight="14.25" x14ac:dyDescent="0.45"/>
  <cols>
    <col min="1" max="9" width="13.59765625" customWidth="1"/>
  </cols>
  <sheetData>
    <row r="1" spans="1:9" ht="34.5" customHeight="1" x14ac:dyDescent="0.45">
      <c r="A1" s="120" t="s">
        <v>260</v>
      </c>
      <c r="B1" s="120"/>
      <c r="C1" s="120"/>
      <c r="D1" s="120"/>
      <c r="E1" s="120"/>
      <c r="F1" s="120"/>
      <c r="G1" s="120"/>
      <c r="H1" s="120"/>
      <c r="I1" s="120"/>
    </row>
    <row r="3" spans="1:9" ht="363" customHeight="1" x14ac:dyDescent="0.45">
      <c r="A3" s="98" t="s">
        <v>195</v>
      </c>
      <c r="B3" s="32" t="s">
        <v>92</v>
      </c>
      <c r="C3" s="50" t="s">
        <v>261</v>
      </c>
      <c r="D3" s="32" t="s">
        <v>82</v>
      </c>
      <c r="E3" s="50" t="s">
        <v>93</v>
      </c>
      <c r="F3" s="32" t="s">
        <v>94</v>
      </c>
      <c r="G3" s="50" t="s">
        <v>262</v>
      </c>
      <c r="H3" s="32" t="s">
        <v>95</v>
      </c>
      <c r="I3" s="55" t="s">
        <v>263</v>
      </c>
    </row>
    <row r="4" spans="1:9" x14ac:dyDescent="0.45">
      <c r="A4" s="19"/>
      <c r="B4" s="10">
        <v>0</v>
      </c>
      <c r="C4" s="44" t="e">
        <f>Таблица22[Количество ДПП, представленных ОВО на включение в ФР ДПП за отчетный период]/Таблица13[Количество разработанных ОВО за отчетный период ДПП]</f>
        <v>#DIV/0!</v>
      </c>
      <c r="D4" s="57">
        <v>0</v>
      </c>
      <c r="E4" s="44" t="e">
        <f>Таблица22[Количество ДПП, включенных в ФР ДПП за отчетный период]/Таблица22[Количество ДПП, представленных ОВО на включение в ФР ДПП за отчетный период]</f>
        <v>#DIV/0!</v>
      </c>
      <c r="F4" s="10">
        <v>0</v>
      </c>
      <c r="G4" s="44" t="e">
        <f>Таблица22[Количество педагогических работников субъекта Российской Федерации, прошедших обучение по ДПП, разработанным ОВО и включенным в ФР ДПП за отчетный период]/Таблица13[Количество педагогических работников, прошедших обучение по ДПП, реализованным ОВО за отчетный период]</f>
        <v>#DIV/0!</v>
      </c>
      <c r="H4" s="10">
        <v>0</v>
      </c>
      <c r="I4" s="45" t="e">
        <f>Таблица22[Количество управленческих кадров субъекта Российской Федерации, прошедших обучение по ДПП, разработанным ОВО и включенным в ФР ДПП за отчетный период]/Таблица13[Количество управленческих кадров, прошедших обучение по ДПП, реализованным ОВО за отчетный период]</f>
        <v>#DIV/0!</v>
      </c>
    </row>
  </sheetData>
  <mergeCells count="1">
    <mergeCell ref="A1:I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8" tint="0.59999389629810485"/>
  </sheetPr>
  <dimension ref="A1:I11"/>
  <sheetViews>
    <sheetView workbookViewId="0">
      <selection activeCell="K8" sqref="K8"/>
    </sheetView>
  </sheetViews>
  <sheetFormatPr defaultRowHeight="14.25" x14ac:dyDescent="0.45"/>
  <cols>
    <col min="1" max="9" width="14.3984375" customWidth="1"/>
  </cols>
  <sheetData>
    <row r="1" spans="1:9" ht="38.25" customHeight="1" x14ac:dyDescent="0.45">
      <c r="A1" s="120" t="s">
        <v>264</v>
      </c>
      <c r="B1" s="120"/>
      <c r="C1" s="120"/>
      <c r="D1" s="120"/>
      <c r="E1" s="120"/>
      <c r="F1" s="120"/>
      <c r="G1" s="120"/>
      <c r="H1" s="120"/>
      <c r="I1" s="120"/>
    </row>
    <row r="3" spans="1:9" ht="335.25" customHeight="1" x14ac:dyDescent="0.45">
      <c r="A3" s="98" t="s">
        <v>197</v>
      </c>
      <c r="B3" s="32" t="s">
        <v>96</v>
      </c>
      <c r="C3" s="50" t="s">
        <v>265</v>
      </c>
      <c r="D3" s="32" t="s">
        <v>82</v>
      </c>
      <c r="E3" s="50" t="s">
        <v>97</v>
      </c>
      <c r="F3" s="32" t="s">
        <v>98</v>
      </c>
      <c r="G3" s="50" t="s">
        <v>266</v>
      </c>
      <c r="H3" s="32" t="s">
        <v>99</v>
      </c>
      <c r="I3" s="55" t="s">
        <v>267</v>
      </c>
    </row>
    <row r="4" spans="1:9" x14ac:dyDescent="0.45">
      <c r="A4" s="19"/>
      <c r="B4" s="10">
        <v>0</v>
      </c>
      <c r="C4" s="44" t="e">
        <f>Таблица23[Количество ДПП, представленных ПОО на включение в ФР ДПП за отчетный период]/Таблица14[Количество разработанных ПОО за отчетный период ДПП]</f>
        <v>#DIV/0!</v>
      </c>
      <c r="D4" s="10">
        <v>0</v>
      </c>
      <c r="E4" s="44" t="e">
        <f>Таблица23[Количество ДПП, включенных в ФР ДПП за отчетный период]/Таблица23[Количество ДПП, представленных ПОО на включение в ФР ДПП за отчетный период]</f>
        <v>#DIV/0!</v>
      </c>
      <c r="F4" s="10">
        <v>0</v>
      </c>
      <c r="G4" s="44" t="e">
        <f>Таблица23[Количество педагогических работников субъекта Российской Федерации, прошедших обучение по ДПП, разработанным ПОО и включенным в ФР ДПП за отчетный период]/Таблица14[ Количество педагогических работников, прошедших обучение по ДПП, реализованным ПОО за отчетный период]</f>
        <v>#DIV/0!</v>
      </c>
      <c r="H4" s="10">
        <v>0</v>
      </c>
      <c r="I4" s="45" t="e">
        <f>Таблица23[Количество управленческих кадров субъекта Российской Федерации, прошедших обучение по ДПП, разработанным ПОО и включенным в ФР ДПП за отчетный период]/Таблица14[Количество управленческих кадров, прошедших обучение по ДПП, реализованным ПОО за отчетный период]</f>
        <v>#DIV/0!</v>
      </c>
    </row>
    <row r="11" spans="1:9" x14ac:dyDescent="0.45">
      <c r="G11" s="49"/>
    </row>
  </sheetData>
  <mergeCells count="1">
    <mergeCell ref="A1:I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8" tint="0.59999389629810485"/>
  </sheetPr>
  <dimension ref="A1:I10"/>
  <sheetViews>
    <sheetView workbookViewId="0">
      <selection activeCell="K7" sqref="K7"/>
    </sheetView>
  </sheetViews>
  <sheetFormatPr defaultRowHeight="14.25" x14ac:dyDescent="0.45"/>
  <cols>
    <col min="1" max="9" width="14.3984375" customWidth="1"/>
  </cols>
  <sheetData>
    <row r="1" spans="1:9" ht="30.75" customHeight="1" x14ac:dyDescent="0.45">
      <c r="A1" s="120" t="s">
        <v>268</v>
      </c>
      <c r="B1" s="120"/>
      <c r="C1" s="120"/>
      <c r="D1" s="120"/>
      <c r="E1" s="120"/>
      <c r="F1" s="120"/>
      <c r="G1" s="120"/>
      <c r="H1" s="120"/>
      <c r="I1" s="120"/>
    </row>
    <row r="3" spans="1:9" ht="333" customHeight="1" x14ac:dyDescent="0.45">
      <c r="A3" s="100" t="s">
        <v>170</v>
      </c>
      <c r="B3" s="32" t="s">
        <v>100</v>
      </c>
      <c r="C3" s="50" t="s">
        <v>269</v>
      </c>
      <c r="D3" s="32" t="s">
        <v>82</v>
      </c>
      <c r="E3" s="50" t="s">
        <v>101</v>
      </c>
      <c r="F3" s="32" t="s">
        <v>102</v>
      </c>
      <c r="G3" s="50" t="s">
        <v>270</v>
      </c>
      <c r="H3" s="32" t="s">
        <v>103</v>
      </c>
      <c r="I3" s="55" t="s">
        <v>271</v>
      </c>
    </row>
    <row r="4" spans="1:9" x14ac:dyDescent="0.45">
      <c r="A4" s="19"/>
      <c r="B4" s="10">
        <v>0</v>
      </c>
      <c r="C4" s="44" t="e">
        <f>Таблица25[Количество ДПП, представленных НКО на включение в ФР ДПП за отчетный период]/Таблица10[Количество разработанных НКО за отчетный период ДПП]</f>
        <v>#DIV/0!</v>
      </c>
      <c r="D4" s="10">
        <v>0</v>
      </c>
      <c r="E4" s="44" t="e">
        <f>Таблица25[Количество ДПП, включенных в ФР ДПП за отчетный период]/Таблица25[Количество ДПП, представленных НКО на включение в ФР ДПП за отчетный период]</f>
        <v>#DIV/0!</v>
      </c>
      <c r="F4" s="10">
        <v>0</v>
      </c>
      <c r="G4" s="44" t="e">
        <f>Таблица25[Количество педагогических работников субъекта Российской Федерации, прошедших обучение по ДПП, разработанным НКО и включенным в ФР ДПП за отчетный период]/Таблица10[ Количество педагогических работников, прошедших обучение по ДПП, реализованным НКО за отчетный период]</f>
        <v>#DIV/0!</v>
      </c>
      <c r="H4" s="10">
        <v>0</v>
      </c>
      <c r="I4" s="45" t="e">
        <f>Таблица25[Количество управленческих кадров субъекта Российской Федерации, прошедших обучение по ДПП, разработанным НКО и включенным в ФР ДПП за отчетный период]/Таблица10[Количество управленческих кадров, прошедших обучение по ДПП, реализованным НКО за отчетный период]</f>
        <v>#DIV/0!</v>
      </c>
    </row>
    <row r="10" spans="1:9" x14ac:dyDescent="0.45">
      <c r="H10" s="49"/>
    </row>
  </sheetData>
  <mergeCells count="1">
    <mergeCell ref="A1:I1"/>
  </mergeCells>
  <pageMargins left="0.7" right="0.7" top="0.75" bottom="0.75" header="0.3" footer="0.3"/>
  <pageSetup paperSize="9" orientation="landscape" horizontalDpi="0" verticalDpi="0" r:id="rId1"/>
  <legacyDrawing r:id="rId2"/>
  <tableParts count="1">
    <tablePart r:id="rId3"/>
  </tablePart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5" tint="0.59999389629810485"/>
  </sheetPr>
  <dimension ref="A1:V19"/>
  <sheetViews>
    <sheetView workbookViewId="0">
      <selection activeCell="A4" sqref="A4:XFD4"/>
    </sheetView>
  </sheetViews>
  <sheetFormatPr defaultRowHeight="14.25" x14ac:dyDescent="0.45"/>
  <cols>
    <col min="1" max="9" width="14.1328125" customWidth="1"/>
  </cols>
  <sheetData>
    <row r="1" spans="1:9" ht="32.25" customHeight="1" x14ac:dyDescent="0.45">
      <c r="A1" s="120" t="s">
        <v>104</v>
      </c>
      <c r="B1" s="120"/>
      <c r="C1" s="120"/>
      <c r="D1" s="120"/>
      <c r="E1" s="120"/>
      <c r="F1" s="120"/>
      <c r="G1" s="120"/>
      <c r="H1" s="120"/>
      <c r="I1" s="120"/>
    </row>
    <row r="3" spans="1:9" ht="260.25" customHeight="1" x14ac:dyDescent="0.45">
      <c r="A3" s="88" t="s">
        <v>272</v>
      </c>
      <c r="B3" s="88" t="s">
        <v>273</v>
      </c>
      <c r="C3" s="88" t="s">
        <v>274</v>
      </c>
      <c r="D3" s="88" t="s">
        <v>280</v>
      </c>
      <c r="E3" s="88" t="s">
        <v>275</v>
      </c>
      <c r="F3" s="88" t="s">
        <v>276</v>
      </c>
      <c r="G3" s="58" t="s">
        <v>277</v>
      </c>
      <c r="H3" s="87" t="s">
        <v>278</v>
      </c>
      <c r="I3" s="58" t="s">
        <v>279</v>
      </c>
    </row>
    <row r="4" spans="1:9" ht="114" x14ac:dyDescent="0.45">
      <c r="A4" s="165" t="s">
        <v>28</v>
      </c>
      <c r="B4" s="166" t="s">
        <v>311</v>
      </c>
      <c r="C4" s="166" t="s">
        <v>311</v>
      </c>
      <c r="D4" s="165" t="s">
        <v>28</v>
      </c>
      <c r="E4" s="166" t="s">
        <v>311</v>
      </c>
      <c r="F4" s="167">
        <v>747</v>
      </c>
      <c r="G4" s="168">
        <f>$F$4/7385</f>
        <v>0.1011509817197021</v>
      </c>
      <c r="H4" s="167">
        <v>92</v>
      </c>
      <c r="I4" s="168">
        <f>$H$4/942</f>
        <v>9.7664543524416142E-2</v>
      </c>
    </row>
    <row r="8" spans="1:9" x14ac:dyDescent="0.45">
      <c r="D8" s="41"/>
      <c r="I8" s="35"/>
    </row>
    <row r="19" spans="22:22" x14ac:dyDescent="0.45">
      <c r="V19" s="49"/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ageMargins left="0.7" right="0.7" top="0.75" bottom="0.75" header="0.3" footer="0.3"/>
  <pageSetup paperSize="9" orientation="landscape" horizontalDpi="0" verticalDpi="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9" tint="0.59999389629810485"/>
  </sheetPr>
  <dimension ref="A1:N11"/>
  <sheetViews>
    <sheetView topLeftCell="A5" zoomScale="70" zoomScaleNormal="70" workbookViewId="0">
      <selection activeCell="M5" sqref="M5"/>
    </sheetView>
  </sheetViews>
  <sheetFormatPr defaultRowHeight="14.25" x14ac:dyDescent="0.45"/>
  <cols>
    <col min="1" max="11" width="11.1328125" customWidth="1"/>
  </cols>
  <sheetData>
    <row r="1" spans="1:14" ht="30" customHeight="1" x14ac:dyDescent="0.45">
      <c r="A1" s="120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14" ht="32.25" customHeight="1" x14ac:dyDescent="0.45">
      <c r="A3" s="120" t="s">
        <v>116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5" spans="1:14" ht="409.5" x14ac:dyDescent="0.45">
      <c r="A5" s="31" t="s">
        <v>114</v>
      </c>
      <c r="B5" s="58" t="s">
        <v>105</v>
      </c>
      <c r="C5" s="31" t="s">
        <v>106</v>
      </c>
      <c r="D5" s="110" t="s">
        <v>107</v>
      </c>
      <c r="E5" s="31" t="s">
        <v>108</v>
      </c>
      <c r="F5" s="58" t="s">
        <v>109</v>
      </c>
      <c r="G5" s="31" t="s">
        <v>110</v>
      </c>
      <c r="H5" s="58" t="s">
        <v>111</v>
      </c>
      <c r="I5" s="31" t="s">
        <v>112</v>
      </c>
      <c r="J5" s="58" t="s">
        <v>113</v>
      </c>
      <c r="K5" s="87" t="s">
        <v>281</v>
      </c>
    </row>
    <row r="6" spans="1:14" s="139" customFormat="1" ht="163.5" customHeight="1" x14ac:dyDescent="0.55000000000000004">
      <c r="A6" s="169">
        <v>634</v>
      </c>
      <c r="B6" s="170">
        <f>$A$6/7365</f>
        <v>8.6082824168363881E-2</v>
      </c>
      <c r="C6" s="171" t="s">
        <v>311</v>
      </c>
      <c r="D6" s="171" t="s">
        <v>312</v>
      </c>
      <c r="E6" s="169">
        <v>511</v>
      </c>
      <c r="F6" s="170">
        <f>$E$6/$A$6</f>
        <v>0.805993690851735</v>
      </c>
      <c r="G6" s="169">
        <v>634</v>
      </c>
      <c r="H6" s="170">
        <f>$G$6/$A$6</f>
        <v>1</v>
      </c>
      <c r="I6" s="169">
        <v>8</v>
      </c>
      <c r="J6" s="170">
        <f>$I$6/$A$6</f>
        <v>1.2618296529968454E-2</v>
      </c>
      <c r="K6" s="172" t="s">
        <v>298</v>
      </c>
    </row>
    <row r="9" spans="1:14" x14ac:dyDescent="0.45">
      <c r="N9" s="86"/>
    </row>
    <row r="11" spans="1:14" x14ac:dyDescent="0.45">
      <c r="D11" s="49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3:K3"/>
  </mergeCells>
  <hyperlinks>
    <hyperlink ref="K6" r:id="rId1" xr:uid="{B4774CC4-8607-4AD2-AC51-CDB5728A658F}"/>
  </hyperlinks>
  <pageMargins left="0.7" right="0.7" top="0.75" bottom="0.75" header="0.3" footer="0.3"/>
  <pageSetup paperSize="9" orientation="landscape" horizontalDpi="0" verticalDpi="0"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9" tint="0.59999389629810485"/>
  </sheetPr>
  <dimension ref="A1:I18"/>
  <sheetViews>
    <sheetView workbookViewId="0">
      <selection activeCell="D9" sqref="D9"/>
    </sheetView>
  </sheetViews>
  <sheetFormatPr defaultRowHeight="14.25" x14ac:dyDescent="0.45"/>
  <cols>
    <col min="1" max="5" width="24.59765625" customWidth="1"/>
  </cols>
  <sheetData>
    <row r="1" spans="1:5" ht="29.25" customHeight="1" x14ac:dyDescent="0.45">
      <c r="A1" s="120" t="s">
        <v>121</v>
      </c>
      <c r="B1" s="120"/>
      <c r="C1" s="120"/>
      <c r="D1" s="120"/>
      <c r="E1" s="120"/>
    </row>
    <row r="3" spans="1:5" ht="126" customHeight="1" x14ac:dyDescent="0.45">
      <c r="A3" s="87" t="s">
        <v>282</v>
      </c>
      <c r="B3" s="31" t="s">
        <v>117</v>
      </c>
      <c r="C3" s="58" t="s">
        <v>118</v>
      </c>
      <c r="D3" s="31" t="s">
        <v>119</v>
      </c>
      <c r="E3" s="58" t="s">
        <v>120</v>
      </c>
    </row>
    <row r="4" spans="1:5" x14ac:dyDescent="0.45">
      <c r="A4" s="165" t="s">
        <v>28</v>
      </c>
      <c r="B4" s="167">
        <v>136</v>
      </c>
      <c r="C4" s="173">
        <f>$B$4/136</f>
        <v>1</v>
      </c>
      <c r="D4" s="167">
        <v>634</v>
      </c>
      <c r="E4" s="173">
        <f>$D$4/7365</f>
        <v>8.6082824168363881E-2</v>
      </c>
    </row>
    <row r="18" spans="9:9" x14ac:dyDescent="0.45">
      <c r="I18" s="49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paperSize="9" orientation="landscape" horizontalDpi="0" verticalDpi="0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 tint="0.59999389629810485"/>
  </sheetPr>
  <dimension ref="A1:L8"/>
  <sheetViews>
    <sheetView workbookViewId="0">
      <selection activeCell="N6" sqref="N6"/>
    </sheetView>
  </sheetViews>
  <sheetFormatPr defaultRowHeight="14.25" x14ac:dyDescent="0.45"/>
  <cols>
    <col min="1" max="12" width="10.3984375" customWidth="1"/>
  </cols>
  <sheetData>
    <row r="1" spans="1:12" ht="30.75" customHeight="1" x14ac:dyDescent="0.45">
      <c r="A1" s="120" t="s">
        <v>131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3" spans="1:12" ht="409.5" x14ac:dyDescent="0.45">
      <c r="A3" s="31" t="s">
        <v>122</v>
      </c>
      <c r="B3" s="31" t="s">
        <v>123</v>
      </c>
      <c r="C3" s="58" t="s">
        <v>284</v>
      </c>
      <c r="D3" s="58" t="s">
        <v>156</v>
      </c>
      <c r="E3" s="31" t="s">
        <v>124</v>
      </c>
      <c r="F3" s="31" t="s">
        <v>125</v>
      </c>
      <c r="G3" s="58" t="s">
        <v>283</v>
      </c>
      <c r="H3" s="58" t="s">
        <v>126</v>
      </c>
      <c r="I3" s="31" t="s">
        <v>127</v>
      </c>
      <c r="J3" s="31" t="s">
        <v>128</v>
      </c>
      <c r="K3" s="58" t="s">
        <v>129</v>
      </c>
      <c r="L3" s="58" t="s">
        <v>130</v>
      </c>
    </row>
    <row r="4" spans="1:12" x14ac:dyDescent="0.45">
      <c r="A4" s="83">
        <v>0</v>
      </c>
      <c r="B4" s="83">
        <v>0</v>
      </c>
      <c r="C4" s="85" t="e">
        <f>$A$4/_Общее_кол_педработников</f>
        <v>#DIV/0!</v>
      </c>
      <c r="D4" s="85" t="e">
        <f>$B$4/_Общее_кол_управлкадров</f>
        <v>#DIV/0!</v>
      </c>
      <c r="E4" s="83">
        <v>0</v>
      </c>
      <c r="F4" s="83">
        <v>0</v>
      </c>
      <c r="G4" s="85" t="e">
        <f>$E$4/_Общее_кол_педработников</f>
        <v>#DIV/0!</v>
      </c>
      <c r="H4" s="85" t="e">
        <f>$F$4/_Общее_кол_управлкадров</f>
        <v>#DIV/0!</v>
      </c>
      <c r="I4" s="83">
        <v>0</v>
      </c>
      <c r="J4" s="83">
        <v>0</v>
      </c>
      <c r="K4" s="85" t="e">
        <f>$I$4/$E$4</f>
        <v>#DIV/0!</v>
      </c>
      <c r="L4" s="85" t="e">
        <f>$J$4/$F$4</f>
        <v>#DIV/0!</v>
      </c>
    </row>
    <row r="7" spans="1:12" x14ac:dyDescent="0.45">
      <c r="J7" s="41"/>
    </row>
    <row r="8" spans="1:12" x14ac:dyDescent="0.45">
      <c r="F8" s="49"/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ageMargins left="0.7" right="0.7" top="0.75" bottom="0.75" header="0.3" footer="0.3"/>
  <pageSetup paperSize="9" orientation="landscape" horizontalDpi="0" verticalDpi="0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9" tint="0.59999389629810485"/>
  </sheetPr>
  <dimension ref="A1:E4"/>
  <sheetViews>
    <sheetView workbookViewId="0">
      <selection activeCell="E11" sqref="E11"/>
    </sheetView>
  </sheetViews>
  <sheetFormatPr defaultRowHeight="14.25" x14ac:dyDescent="0.45"/>
  <cols>
    <col min="1" max="5" width="24.59765625" customWidth="1"/>
  </cols>
  <sheetData>
    <row r="1" spans="1:5" ht="30.75" customHeight="1" x14ac:dyDescent="0.45">
      <c r="A1" s="120" t="s">
        <v>137</v>
      </c>
      <c r="B1" s="120"/>
      <c r="C1" s="120"/>
      <c r="D1" s="120"/>
      <c r="E1" s="120"/>
    </row>
    <row r="3" spans="1:5" ht="228.75" customHeight="1" x14ac:dyDescent="0.45">
      <c r="A3" s="31" t="s">
        <v>132</v>
      </c>
      <c r="B3" s="31" t="s">
        <v>133</v>
      </c>
      <c r="C3" s="31" t="s">
        <v>134</v>
      </c>
      <c r="D3" s="31" t="s">
        <v>135</v>
      </c>
      <c r="E3" s="31" t="s">
        <v>136</v>
      </c>
    </row>
    <row r="4" spans="1:5" x14ac:dyDescent="0.45">
      <c r="A4" s="83">
        <v>0</v>
      </c>
      <c r="B4" s="83">
        <v>0</v>
      </c>
      <c r="C4" s="83">
        <v>0</v>
      </c>
      <c r="D4" s="83">
        <v>0</v>
      </c>
      <c r="E4" s="84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J6"/>
  <sheetViews>
    <sheetView workbookViewId="0">
      <selection activeCell="A5" sqref="A5"/>
    </sheetView>
  </sheetViews>
  <sheetFormatPr defaultRowHeight="14.25" x14ac:dyDescent="0.45"/>
  <cols>
    <col min="1" max="9" width="12.3984375" customWidth="1"/>
    <col min="10" max="10" width="13.73046875" customWidth="1"/>
  </cols>
  <sheetData>
    <row r="1" spans="1:10" ht="30" customHeight="1" x14ac:dyDescent="0.45">
      <c r="A1" s="120" t="s">
        <v>9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x14ac:dyDescent="0.45">
      <c r="A3" s="118" t="s">
        <v>290</v>
      </c>
      <c r="B3" s="118"/>
      <c r="C3" s="118"/>
      <c r="D3" s="118"/>
      <c r="E3" s="118"/>
      <c r="F3" s="118"/>
      <c r="G3" s="118"/>
      <c r="H3" s="118"/>
      <c r="I3" s="118"/>
      <c r="J3" s="118"/>
    </row>
    <row r="5" spans="1:10" ht="71.25" x14ac:dyDescent="0.45">
      <c r="A5" s="90" t="s">
        <v>158</v>
      </c>
      <c r="B5" s="71" t="s">
        <v>17</v>
      </c>
      <c r="C5" s="74" t="s">
        <v>18</v>
      </c>
      <c r="D5" s="71" t="s">
        <v>19</v>
      </c>
      <c r="E5" s="72" t="s">
        <v>20</v>
      </c>
      <c r="F5" s="72" t="s">
        <v>21</v>
      </c>
      <c r="G5" s="72" t="s">
        <v>22</v>
      </c>
      <c r="H5" s="72" t="s">
        <v>23</v>
      </c>
      <c r="I5" s="72" t="s">
        <v>24</v>
      </c>
      <c r="J5" s="73" t="s">
        <v>25</v>
      </c>
    </row>
    <row r="6" spans="1:10" x14ac:dyDescent="0.45">
      <c r="A6" s="9"/>
      <c r="B6" s="23"/>
      <c r="C6" s="13"/>
      <c r="D6" s="14"/>
      <c r="E6" s="10"/>
      <c r="F6" s="10"/>
      <c r="G6" s="10"/>
      <c r="H6" s="10"/>
      <c r="I6" s="10"/>
      <c r="J6" s="11"/>
    </row>
  </sheetData>
  <mergeCells count="2">
    <mergeCell ref="A3:J3"/>
    <mergeCell ref="A1:J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 tint="0.79998168889431442"/>
  </sheetPr>
  <dimension ref="A1:K8"/>
  <sheetViews>
    <sheetView zoomScale="55" zoomScaleNormal="55" workbookViewId="0">
      <selection activeCell="H10" sqref="H10"/>
    </sheetView>
  </sheetViews>
  <sheetFormatPr defaultRowHeight="14.25" x14ac:dyDescent="0.45"/>
  <cols>
    <col min="1" max="9" width="13.73046875" customWidth="1"/>
  </cols>
  <sheetData>
    <row r="1" spans="1:11" ht="30" customHeight="1" x14ac:dyDescent="0.45">
      <c r="A1" s="120" t="s">
        <v>145</v>
      </c>
      <c r="B1" s="120"/>
      <c r="C1" s="120"/>
      <c r="D1" s="120"/>
      <c r="E1" s="120"/>
      <c r="F1" s="120"/>
      <c r="G1" s="120"/>
      <c r="H1" s="120"/>
      <c r="I1" s="120"/>
    </row>
    <row r="2" spans="1:11" ht="7.5" customHeight="1" x14ac:dyDescent="0.45">
      <c r="A2" s="30"/>
      <c r="B2" s="30"/>
      <c r="C2" s="30"/>
      <c r="D2" s="30"/>
      <c r="E2" s="30"/>
      <c r="F2" s="30"/>
      <c r="G2" s="30"/>
      <c r="H2" s="30"/>
      <c r="I2" s="30"/>
    </row>
    <row r="3" spans="1:11" ht="14.25" customHeight="1" x14ac:dyDescent="0.45">
      <c r="A3" s="120" t="s">
        <v>146</v>
      </c>
      <c r="B3" s="120"/>
      <c r="C3" s="120"/>
      <c r="D3" s="120"/>
      <c r="E3" s="120"/>
      <c r="F3" s="120"/>
      <c r="G3" s="120"/>
      <c r="H3" s="120"/>
      <c r="I3" s="120"/>
    </row>
    <row r="4" spans="1:11" ht="7.5" customHeight="1" x14ac:dyDescent="0.45"/>
    <row r="5" spans="1:11" ht="327.75" x14ac:dyDescent="0.45">
      <c r="A5" s="87" t="s">
        <v>285</v>
      </c>
      <c r="B5" s="87" t="s">
        <v>286</v>
      </c>
      <c r="C5" s="31" t="s">
        <v>138</v>
      </c>
      <c r="D5" s="58" t="s">
        <v>139</v>
      </c>
      <c r="E5" s="31" t="s">
        <v>140</v>
      </c>
      <c r="F5" s="58" t="s">
        <v>141</v>
      </c>
      <c r="G5" s="31" t="s">
        <v>142</v>
      </c>
      <c r="H5" s="31" t="s">
        <v>143</v>
      </c>
      <c r="I5" s="59" t="s">
        <v>144</v>
      </c>
    </row>
    <row r="6" spans="1:11" s="139" customFormat="1" ht="114" x14ac:dyDescent="0.55000000000000004">
      <c r="A6" s="174" t="s">
        <v>28</v>
      </c>
      <c r="B6" s="175" t="s">
        <v>313</v>
      </c>
      <c r="C6" s="140">
        <v>26</v>
      </c>
      <c r="D6" s="141">
        <f>$C$6/136</f>
        <v>0.19117647058823528</v>
      </c>
      <c r="E6" s="140">
        <v>21</v>
      </c>
      <c r="F6" s="141">
        <f>$E$6/$C$6</f>
        <v>0.80769230769230771</v>
      </c>
      <c r="G6" s="140">
        <v>248</v>
      </c>
      <c r="H6" s="140">
        <v>86</v>
      </c>
      <c r="I6" s="141">
        <f>$H$6/$G$6</f>
        <v>0.34677419354838712</v>
      </c>
    </row>
    <row r="8" spans="1:11" x14ac:dyDescent="0.45">
      <c r="B8" s="49"/>
      <c r="K8" s="75"/>
    </row>
  </sheetData>
  <sheetProtection formatCells="0" formatColumns="0" formatRows="0" insertColumns="0" insertRows="0" insertHyperlinks="0" deleteColumns="0" deleteRows="0" sort="0" autoFilter="0" pivotTables="0"/>
  <mergeCells count="2">
    <mergeCell ref="A1:I1"/>
    <mergeCell ref="A3:I3"/>
  </mergeCells>
  <hyperlinks>
    <hyperlink ref="B6" r:id="rId1" xr:uid="{8A3E7C81-EE92-4BC9-822B-E08DDF6FADFA}"/>
  </hyperlinks>
  <pageMargins left="0.7" right="0.7" top="0.75" bottom="0.75" header="0.3" footer="0.3"/>
  <pageSetup paperSize="9" orientation="landscape" horizontalDpi="0" verticalDpi="0"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4" tint="0.79998168889431442"/>
  </sheetPr>
  <dimension ref="A1:G13"/>
  <sheetViews>
    <sheetView tabSelected="1" zoomScale="70" zoomScaleNormal="70" workbookViewId="0">
      <selection activeCell="D13" sqref="D13"/>
    </sheetView>
  </sheetViews>
  <sheetFormatPr defaultRowHeight="14.25" x14ac:dyDescent="0.45"/>
  <cols>
    <col min="1" max="6" width="20.3984375" customWidth="1"/>
  </cols>
  <sheetData>
    <row r="1" spans="1:7" x14ac:dyDescent="0.45">
      <c r="A1" s="120" t="s">
        <v>150</v>
      </c>
      <c r="B1" s="120"/>
      <c r="C1" s="120"/>
      <c r="D1" s="120"/>
      <c r="E1" s="120"/>
      <c r="F1" s="120"/>
    </row>
    <row r="3" spans="1:7" ht="157.5" customHeight="1" x14ac:dyDescent="0.45">
      <c r="A3" s="88" t="s">
        <v>287</v>
      </c>
      <c r="B3" s="88" t="s">
        <v>288</v>
      </c>
      <c r="C3" s="40" t="s">
        <v>147</v>
      </c>
      <c r="D3" s="59" t="s">
        <v>148</v>
      </c>
      <c r="E3" s="40" t="s">
        <v>149</v>
      </c>
      <c r="F3" s="59" t="s">
        <v>289</v>
      </c>
    </row>
    <row r="4" spans="1:7" ht="85.5" x14ac:dyDescent="0.45">
      <c r="A4" s="176" t="s">
        <v>28</v>
      </c>
      <c r="B4" s="175" t="s">
        <v>314</v>
      </c>
      <c r="C4" s="167">
        <v>28</v>
      </c>
      <c r="D4" s="168">
        <f>$C$4/136</f>
        <v>0.20588235294117646</v>
      </c>
      <c r="E4" s="167">
        <v>6</v>
      </c>
      <c r="F4" s="168">
        <f>$E$4/31</f>
        <v>0.19354838709677419</v>
      </c>
    </row>
    <row r="13" spans="1:7" x14ac:dyDescent="0.45">
      <c r="G13" s="49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hyperlinks>
    <hyperlink ref="B4" r:id="rId1" xr:uid="{F14190FB-1DBE-4BA3-AD83-62CCD695F850}"/>
  </hyperlinks>
  <pageMargins left="0.7" right="0.7" top="0.75" bottom="0.75" header="0.3" footer="0.3"/>
  <pageSetup paperSize="9" orientation="landscape" horizontalDpi="0" verticalDpi="0"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87E7-E2CB-4C41-8676-A9AFEA384ECB}">
  <dimension ref="A1"/>
  <sheetViews>
    <sheetView view="pageLayout" zoomScaleNormal="100" workbookViewId="0"/>
  </sheetViews>
  <sheetFormatPr defaultRowHeight="14.25" x14ac:dyDescent="0.45"/>
  <sheetData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3:B5"/>
  <sheetViews>
    <sheetView workbookViewId="0">
      <selection activeCell="B5" sqref="B5"/>
    </sheetView>
  </sheetViews>
  <sheetFormatPr defaultRowHeight="14.25" x14ac:dyDescent="0.45"/>
  <cols>
    <col min="2" max="2" width="11.86328125" customWidth="1"/>
  </cols>
  <sheetData>
    <row r="3" spans="2:2" x14ac:dyDescent="0.45">
      <c r="B3" s="1" t="s">
        <v>151</v>
      </c>
    </row>
    <row r="4" spans="2:2" x14ac:dyDescent="0.45">
      <c r="B4" s="42" t="s">
        <v>28</v>
      </c>
    </row>
    <row r="5" spans="2:2" x14ac:dyDescent="0.45">
      <c r="B5" s="29" t="s">
        <v>29</v>
      </c>
    </row>
  </sheetData>
  <sheetProtection algorithmName="SHA-512" hashValue="YiZFNDOfD99DBRiitBraGQ1N48VO3DiMWnmYQtay0DofH8oIGxUsM9YI8CZyFguVCggNhxtefNZqpQUHX+NsNg==" saltValue="/Ej2Bin/g8B3PwA/M2YY/g==" spinCount="100000" sheet="1" formatCells="0" formatColumns="0" formatRows="0" insertColumns="0" insertRows="0" deleteColumns="0" deleteRows="0" autoFilter="0" pivotTables="0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N6"/>
  <sheetViews>
    <sheetView topLeftCell="A3" zoomScaleNormal="100" workbookViewId="0">
      <selection activeCell="D6" sqref="D6"/>
    </sheetView>
  </sheetViews>
  <sheetFormatPr defaultColWidth="9.1328125" defaultRowHeight="14.25" x14ac:dyDescent="0.45"/>
  <cols>
    <col min="1" max="6" width="21.73046875" style="6" customWidth="1"/>
    <col min="7" max="16384" width="9.1328125" style="6"/>
  </cols>
  <sheetData>
    <row r="1" spans="1:14" ht="31.5" customHeight="1" x14ac:dyDescent="0.45">
      <c r="A1" s="121"/>
      <c r="B1" s="121"/>
      <c r="C1" s="121"/>
      <c r="D1" s="121"/>
      <c r="E1" s="121"/>
      <c r="F1" s="121"/>
      <c r="G1" s="60"/>
      <c r="H1" s="60"/>
      <c r="I1" s="60"/>
      <c r="J1" s="60"/>
      <c r="K1" s="60"/>
      <c r="L1" s="60"/>
      <c r="M1" s="60"/>
      <c r="N1" s="60"/>
    </row>
    <row r="3" spans="1:14" x14ac:dyDescent="0.45">
      <c r="A3" s="122" t="s">
        <v>10</v>
      </c>
      <c r="B3" s="122"/>
      <c r="C3" s="122"/>
      <c r="D3" s="122"/>
      <c r="E3" s="122"/>
      <c r="F3" s="122"/>
      <c r="G3" s="60"/>
      <c r="H3" s="60"/>
      <c r="I3" s="60"/>
      <c r="J3" s="60"/>
      <c r="K3" s="60"/>
      <c r="L3" s="60"/>
      <c r="M3" s="60"/>
      <c r="N3" s="60"/>
    </row>
    <row r="5" spans="1:14" ht="228" x14ac:dyDescent="0.45">
      <c r="A5" s="3" t="s">
        <v>11</v>
      </c>
      <c r="B5" s="3" t="s">
        <v>12</v>
      </c>
      <c r="C5" s="3" t="s">
        <v>13</v>
      </c>
      <c r="D5" s="48" t="s">
        <v>155</v>
      </c>
      <c r="E5" s="87" t="s">
        <v>186</v>
      </c>
      <c r="F5" s="87" t="s">
        <v>187</v>
      </c>
    </row>
    <row r="6" spans="1:14" x14ac:dyDescent="0.45">
      <c r="A6" s="64"/>
      <c r="B6" s="64"/>
      <c r="C6" s="65">
        <v>0</v>
      </c>
      <c r="D6" s="46" t="e">
        <f>$C$6/_Общее_кол_муницип</f>
        <v>#DIV/0!</v>
      </c>
      <c r="E6" s="66"/>
      <c r="F6" s="6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:F3"/>
  </mergeCells>
  <pageMargins left="0.7" right="0.7" top="0.75" bottom="0.75" header="0.3" footer="0.3"/>
  <pageSetup paperSize="9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N19"/>
  <sheetViews>
    <sheetView zoomScaleNormal="100" workbookViewId="0">
      <selection activeCell="A5" sqref="A5"/>
    </sheetView>
  </sheetViews>
  <sheetFormatPr defaultRowHeight="14.25" x14ac:dyDescent="0.45"/>
  <cols>
    <col min="1" max="10" width="12.73046875" customWidth="1"/>
  </cols>
  <sheetData>
    <row r="1" spans="1:14" x14ac:dyDescent="0.45">
      <c r="A1" s="118" t="s">
        <v>14</v>
      </c>
      <c r="B1" s="118"/>
      <c r="C1" s="118"/>
      <c r="D1" s="118"/>
      <c r="E1" s="118"/>
      <c r="F1" s="118"/>
      <c r="G1" s="118"/>
      <c r="H1" s="118"/>
      <c r="I1" s="118"/>
      <c r="J1" s="118"/>
      <c r="K1" s="5"/>
      <c r="L1" s="5"/>
      <c r="M1" s="5"/>
      <c r="N1" s="5"/>
    </row>
    <row r="2" spans="1:14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4" x14ac:dyDescent="0.45">
      <c r="A3" s="123" t="s">
        <v>15</v>
      </c>
      <c r="B3" s="123"/>
      <c r="C3" s="123"/>
      <c r="D3" s="123"/>
      <c r="E3" s="123"/>
      <c r="F3" s="123"/>
      <c r="G3" s="123"/>
      <c r="H3" s="123"/>
      <c r="I3" s="123"/>
      <c r="J3" s="123"/>
      <c r="K3" s="5"/>
      <c r="L3" s="5"/>
      <c r="M3" s="5"/>
      <c r="N3" s="5"/>
    </row>
    <row r="4" spans="1:14" x14ac:dyDescent="0.4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4" ht="85.5" x14ac:dyDescent="0.45">
      <c r="A5" s="70" t="s">
        <v>16</v>
      </c>
      <c r="B5" s="71" t="s">
        <v>17</v>
      </c>
      <c r="C5" s="74" t="s">
        <v>18</v>
      </c>
      <c r="D5" s="71" t="s">
        <v>19</v>
      </c>
      <c r="E5" s="72" t="s">
        <v>20</v>
      </c>
      <c r="F5" s="72" t="s">
        <v>21</v>
      </c>
      <c r="G5" s="72" t="s">
        <v>22</v>
      </c>
      <c r="H5" s="72" t="s">
        <v>23</v>
      </c>
      <c r="I5" s="72" t="s">
        <v>24</v>
      </c>
      <c r="J5" s="73" t="s">
        <v>25</v>
      </c>
    </row>
    <row r="6" spans="1:14" ht="15" customHeight="1" x14ac:dyDescent="0.45">
      <c r="A6" s="9"/>
      <c r="B6" s="23"/>
      <c r="C6" s="13"/>
      <c r="D6" s="14"/>
      <c r="E6" s="10"/>
      <c r="F6" s="10"/>
      <c r="G6" s="10"/>
      <c r="H6" s="10"/>
      <c r="I6" s="10"/>
      <c r="J6" s="11"/>
    </row>
    <row r="7" spans="1:14" x14ac:dyDescent="0.4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4" x14ac:dyDescent="0.4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4" x14ac:dyDescent="0.45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4" x14ac:dyDescent="0.45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4" x14ac:dyDescent="0.45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4" x14ac:dyDescent="0.45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4" x14ac:dyDescent="0.4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4" x14ac:dyDescent="0.4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4" x14ac:dyDescent="0.4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4" x14ac:dyDescent="0.4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x14ac:dyDescent="0.4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x14ac:dyDescent="0.4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x14ac:dyDescent="0.45">
      <c r="A19" s="75"/>
      <c r="B19" s="75"/>
      <c r="C19" s="75"/>
      <c r="D19" s="75"/>
      <c r="E19" s="75"/>
      <c r="F19" s="75"/>
      <c r="G19" s="75"/>
      <c r="H19" s="75"/>
      <c r="I19" s="75"/>
      <c r="J19" s="75"/>
    </row>
  </sheetData>
  <sheetProtection formatCells="0" insertHyperlinks="0" deleteColumns="0" sort="0" autoFilter="0"/>
  <mergeCells count="2">
    <mergeCell ref="A3:J3"/>
    <mergeCell ref="A1:J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A1:J4"/>
  <sheetViews>
    <sheetView topLeftCell="A4" zoomScaleNormal="100" workbookViewId="0">
      <selection activeCell="A4" sqref="A4:XFD4"/>
    </sheetView>
  </sheetViews>
  <sheetFormatPr defaultRowHeight="14.25" x14ac:dyDescent="0.45"/>
  <cols>
    <col min="1" max="1" width="15.86328125" customWidth="1"/>
    <col min="2" max="2" width="21.86328125" customWidth="1"/>
    <col min="3" max="8" width="15.86328125" customWidth="1"/>
  </cols>
  <sheetData>
    <row r="1" spans="1:10" x14ac:dyDescent="0.45">
      <c r="A1" s="118" t="s">
        <v>30</v>
      </c>
      <c r="B1" s="118"/>
      <c r="C1" s="118"/>
      <c r="D1" s="118"/>
      <c r="E1" s="118"/>
      <c r="F1" s="118"/>
      <c r="G1" s="118"/>
      <c r="H1" s="118"/>
      <c r="I1" s="15"/>
      <c r="J1" s="15"/>
    </row>
    <row r="3" spans="1:10" ht="183" customHeight="1" x14ac:dyDescent="0.45">
      <c r="A3" s="61" t="s">
        <v>61</v>
      </c>
      <c r="B3" s="91" t="s">
        <v>188</v>
      </c>
      <c r="C3" s="91" t="s">
        <v>189</v>
      </c>
      <c r="D3" s="91" t="s">
        <v>190</v>
      </c>
      <c r="E3" s="7" t="s">
        <v>26</v>
      </c>
      <c r="F3" s="91" t="s">
        <v>191</v>
      </c>
      <c r="G3" s="7" t="s">
        <v>27</v>
      </c>
      <c r="H3" s="92" t="s">
        <v>192</v>
      </c>
    </row>
    <row r="4" spans="1:10" ht="147.75" customHeight="1" x14ac:dyDescent="0.45">
      <c r="A4" s="125" t="s">
        <v>300</v>
      </c>
      <c r="B4" s="126" t="s">
        <v>301</v>
      </c>
      <c r="C4" s="127" t="s">
        <v>302</v>
      </c>
      <c r="D4" s="127">
        <v>2</v>
      </c>
      <c r="E4" s="128" t="s">
        <v>28</v>
      </c>
      <c r="F4" s="129" t="s">
        <v>303</v>
      </c>
      <c r="G4" s="130">
        <v>20</v>
      </c>
      <c r="H4" s="131">
        <v>207</v>
      </c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I4"/>
  <sheetViews>
    <sheetView zoomScaleNormal="100" workbookViewId="0">
      <selection activeCell="C4" sqref="C4"/>
    </sheetView>
  </sheetViews>
  <sheetFormatPr defaultRowHeight="14.25" x14ac:dyDescent="0.45"/>
  <cols>
    <col min="1" max="2" width="14" customWidth="1"/>
    <col min="3" max="3" width="15.86328125" customWidth="1"/>
    <col min="4" max="6" width="14" customWidth="1"/>
    <col min="7" max="7" width="20.265625" customWidth="1"/>
    <col min="8" max="9" width="14" customWidth="1"/>
  </cols>
  <sheetData>
    <row r="1" spans="1:9" ht="30" customHeight="1" x14ac:dyDescent="0.45">
      <c r="A1" s="119" t="s">
        <v>31</v>
      </c>
      <c r="B1" s="119"/>
      <c r="C1" s="119"/>
      <c r="D1" s="119"/>
      <c r="E1" s="119"/>
      <c r="F1" s="119"/>
      <c r="G1" s="119"/>
      <c r="H1" s="119"/>
      <c r="I1" s="119"/>
    </row>
    <row r="3" spans="1:9" ht="76.5" customHeight="1" x14ac:dyDescent="0.45">
      <c r="A3" s="93" t="s">
        <v>193</v>
      </c>
      <c r="B3" s="7" t="s">
        <v>32</v>
      </c>
      <c r="C3" s="7" t="s">
        <v>19</v>
      </c>
      <c r="D3" s="17" t="s">
        <v>20</v>
      </c>
      <c r="E3" s="17" t="s">
        <v>21</v>
      </c>
      <c r="F3" s="17" t="s">
        <v>22</v>
      </c>
      <c r="G3" s="17" t="s">
        <v>23</v>
      </c>
      <c r="H3" s="17" t="s">
        <v>24</v>
      </c>
      <c r="I3" s="8" t="s">
        <v>33</v>
      </c>
    </row>
    <row r="4" spans="1:9" s="109" customFormat="1" ht="222" x14ac:dyDescent="0.45">
      <c r="A4" s="104" t="s">
        <v>296</v>
      </c>
      <c r="B4" s="106" t="s">
        <v>295</v>
      </c>
      <c r="C4" s="107" t="s">
        <v>297</v>
      </c>
      <c r="D4" s="108">
        <v>36453214</v>
      </c>
      <c r="E4" s="108">
        <v>603005432</v>
      </c>
      <c r="F4" s="108">
        <v>60601001</v>
      </c>
      <c r="G4" s="108">
        <v>1020600809558</v>
      </c>
      <c r="H4" s="108">
        <v>26706000001</v>
      </c>
      <c r="I4" s="105" t="s">
        <v>294</v>
      </c>
    </row>
  </sheetData>
  <mergeCells count="1">
    <mergeCell ref="A1:I1"/>
  </mergeCells>
  <hyperlinks>
    <hyperlink ref="I4" r:id="rId1" xr:uid="{4CA51741-CE96-4B3A-ABDD-1AFFAD3084F6}"/>
  </hyperlinks>
  <pageMargins left="0.7" right="0.7" top="0.75" bottom="0.75" header="0.3" footer="0.3"/>
  <pageSetup paperSize="9" orientation="landscape" verticalDpi="0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</sheetPr>
  <dimension ref="A1:B5"/>
  <sheetViews>
    <sheetView zoomScale="70" zoomScaleNormal="70" workbookViewId="0">
      <selection activeCell="E5" sqref="E5"/>
    </sheetView>
  </sheetViews>
  <sheetFormatPr defaultRowHeight="14.25" x14ac:dyDescent="0.45"/>
  <cols>
    <col min="1" max="1" width="93.3984375" customWidth="1"/>
    <col min="2" max="2" width="29.86328125" customWidth="1"/>
  </cols>
  <sheetData>
    <row r="1" spans="1:2" x14ac:dyDescent="0.45">
      <c r="A1" s="118" t="s">
        <v>34</v>
      </c>
      <c r="B1" s="118"/>
    </row>
    <row r="3" spans="1:2" ht="63" customHeight="1" x14ac:dyDescent="0.45">
      <c r="A3" s="94" t="s">
        <v>194</v>
      </c>
      <c r="B3" s="20" t="s">
        <v>35</v>
      </c>
    </row>
    <row r="4" spans="1:2" x14ac:dyDescent="0.45">
      <c r="A4" s="82"/>
      <c r="B4" s="79">
        <v>0</v>
      </c>
    </row>
    <row r="5" spans="1:2" ht="313.5" x14ac:dyDescent="0.45">
      <c r="A5" s="132" t="s">
        <v>304</v>
      </c>
      <c r="B5" s="133" t="s">
        <v>305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4</vt:i4>
      </vt:variant>
    </vt:vector>
  </HeadingPairs>
  <TitlesOfParts>
    <vt:vector size="47" baseType="lpstr">
      <vt:lpstr>Титул</vt:lpstr>
      <vt:lpstr>1.</vt:lpstr>
      <vt:lpstr>2.1.</vt:lpstr>
      <vt:lpstr>2.2.1.</vt:lpstr>
      <vt:lpstr>2.2.2.</vt:lpstr>
      <vt:lpstr>2.3.1.</vt:lpstr>
      <vt:lpstr>2.3.2.</vt:lpstr>
      <vt:lpstr>2.4.1.</vt:lpstr>
      <vt:lpstr>2.4.2.</vt:lpstr>
      <vt:lpstr>2.5.1.</vt:lpstr>
      <vt:lpstr>2.5.2.</vt:lpstr>
      <vt:lpstr>2.6.1.</vt:lpstr>
      <vt:lpstr>2.6.2.</vt:lpstr>
      <vt:lpstr>2.7.1.</vt:lpstr>
      <vt:lpstr>2.7.2.</vt:lpstr>
      <vt:lpstr>2.8.</vt:lpstr>
      <vt:lpstr>2.9.</vt:lpstr>
      <vt:lpstr>2.10.</vt:lpstr>
      <vt:lpstr>3.</vt:lpstr>
      <vt:lpstr>4.1.</vt:lpstr>
      <vt:lpstr>4.2.</vt:lpstr>
      <vt:lpstr>4.3.</vt:lpstr>
      <vt:lpstr>4.4.</vt:lpstr>
      <vt:lpstr>4.5.</vt:lpstr>
      <vt:lpstr>5.1.</vt:lpstr>
      <vt:lpstr>5.2.</vt:lpstr>
      <vt:lpstr>5.3.</vt:lpstr>
      <vt:lpstr>5.4.</vt:lpstr>
      <vt:lpstr>5.5.</vt:lpstr>
      <vt:lpstr>6.1.</vt:lpstr>
      <vt:lpstr>6.2.</vt:lpstr>
      <vt:lpstr>6.3.</vt:lpstr>
      <vt:lpstr>6.4.</vt:lpstr>
      <vt:lpstr>6.5.</vt:lpstr>
      <vt:lpstr>7.</vt:lpstr>
      <vt:lpstr>8.1.</vt:lpstr>
      <vt:lpstr>8.2.</vt:lpstr>
      <vt:lpstr>8.3.</vt:lpstr>
      <vt:lpstr>8.4.</vt:lpstr>
      <vt:lpstr>9.1.</vt:lpstr>
      <vt:lpstr>9.2.</vt:lpstr>
      <vt:lpstr>Лист1</vt:lpstr>
      <vt:lpstr>Скрытый</vt:lpstr>
      <vt:lpstr>_Общее_кол_муницип</vt:lpstr>
      <vt:lpstr>_Общее_кол_образоват_орг</vt:lpstr>
      <vt:lpstr>_Общее_кол_педработников</vt:lpstr>
      <vt:lpstr>_Общее_кол_управлкадров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2022-12-05T13:40:13Z</dcterms:modified>
</cp:coreProperties>
</file>